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caal\Downloads\"/>
    </mc:Choice>
  </mc:AlternateContent>
  <xr:revisionPtr revIDLastSave="0" documentId="13_ncr:1_{D165BF7E-9B3B-4686-BC96-CA3BF4A1F9D5}" xr6:coauthVersionLast="47" xr6:coauthVersionMax="47" xr10:uidLastSave="{00000000-0000-0000-0000-000000000000}"/>
  <bookViews>
    <workbookView xWindow="-120" yWindow="-120" windowWidth="29040" windowHeight="15720" xr2:uid="{72D0F201-AD69-4F0D-B6DE-04E186E21978}"/>
  </bookViews>
  <sheets>
    <sheet name="FIANANCIERO" sheetId="2" r:id="rId1"/>
    <sheet name="GESTIÓN" sheetId="1" r:id="rId2"/>
    <sheet name="PLANIFICACIÓN" sheetId="3" r:id="rId3"/>
  </sheets>
  <definedNames>
    <definedName name="_xlnm._FilterDatabase" localSheetId="1" hidden="1">GESTIÓN!$A$12:$F$39</definedName>
    <definedName name="_xlnm._FilterDatabase" localSheetId="2" hidden="1">PLANIFICACIÓN!$A$5:$I$31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3" l="1"/>
  <c r="A9" i="3"/>
  <c r="A10" i="3"/>
  <c r="A11" i="3"/>
  <c r="A12" i="3"/>
  <c r="A13" i="3"/>
  <c r="A14" i="3"/>
  <c r="A15" i="3"/>
  <c r="A17" i="3"/>
  <c r="A18" i="3"/>
  <c r="A20" i="3"/>
  <c r="A21" i="3"/>
  <c r="A22" i="3"/>
  <c r="A24" i="3"/>
  <c r="A26" i="3"/>
  <c r="A27" i="3"/>
  <c r="A28" i="3"/>
  <c r="A30" i="3"/>
  <c r="F38" i="1" l="1"/>
  <c r="A29" i="1"/>
  <c r="A17" i="1"/>
  <c r="A18" i="1"/>
  <c r="A19" i="1"/>
  <c r="A20" i="1"/>
  <c r="A21" i="1"/>
  <c r="A22" i="1"/>
  <c r="A16" i="1"/>
  <c r="A37" i="1"/>
  <c r="A35" i="1"/>
  <c r="A34" i="1"/>
  <c r="A33" i="1"/>
  <c r="A31" i="1"/>
  <c r="A28" i="1"/>
  <c r="A27" i="1"/>
  <c r="A15" i="1"/>
</calcChain>
</file>

<file path=xl/sharedStrings.xml><?xml version="1.0" encoding="utf-8"?>
<sst xmlns="http://schemas.openxmlformats.org/spreadsheetml/2006/main" count="214" uniqueCount="126">
  <si>
    <t>FONDO SOCIAL DE SOLIDARIDAD</t>
  </si>
  <si>
    <t>No.</t>
  </si>
  <si>
    <t>SNIP</t>
  </si>
  <si>
    <t>NOMBRE DEL PROYECTO</t>
  </si>
  <si>
    <t>DEPTO</t>
  </si>
  <si>
    <t>MUNICIPIO</t>
  </si>
  <si>
    <t>CARRETERAS</t>
  </si>
  <si>
    <t>MEJORAMIENTO CARRETERA TRAMO: BIF. CA-09 NORTE KM 46.86 ENTRADA FINCA SAN MIGUEL-ALDEA EL CARMEN SANARATE, EL PROGRESO LONGITUD APROXIMADA 16.00 KMS.</t>
  </si>
  <si>
    <t>EL PROGRESO</t>
  </si>
  <si>
    <t>SANARATE</t>
  </si>
  <si>
    <t>MEJORAMIENTO CARRETERA CA-13 DE PUERTA DEL CIELO KM. 529.700 - FRONTERA KM. 552.850, MELCHOR DE MENCOS, PETEN</t>
  </si>
  <si>
    <t>JUTIAPA</t>
  </si>
  <si>
    <t>CHIQUIMULA</t>
  </si>
  <si>
    <t>MEJORAMIENTO CARRETERA CA-13 AEROPUERTO INTERNACIONAL MUNDO MAYA KM. 477.700 - BIFURCACION IXLU KM. 490.000, FLORES, PETEN</t>
  </si>
  <si>
    <t>FLORES</t>
  </si>
  <si>
    <t>MEJORAMIENTO CARRETERA RD-CHI-05 KM. 182.70 - KM. 189.95, CHIQUIMULA, CHIQUIMULA</t>
  </si>
  <si>
    <t>MEJORAMIENTO CARRETERA RD-GUA-12 KM. 74.200 - KM. 79.700, CHUARRANCHO, GUATEMALA</t>
  </si>
  <si>
    <t>GUATEMALA</t>
  </si>
  <si>
    <t>CHUARRANCHO</t>
  </si>
  <si>
    <t>MEJORAMIENTO CARRETERA RD-ESC-27 KM. 143.350 - KM. 145.877, TIQUISATE, ESCUINTLA</t>
  </si>
  <si>
    <t>ESCUINTLA</t>
  </si>
  <si>
    <t>TIQUISATE</t>
  </si>
  <si>
    <t>MEJORAMIENTO CARRETERA RD-JUT-54 KM. 139.930 - KM. 143.728, PASACO, JUTIAPA</t>
  </si>
  <si>
    <t>PASACO</t>
  </si>
  <si>
    <t>MEJORAMIENTO CARRETERA RD-ESC-25 INTERSECCION RD-ESC-02 KM. 99.450 - PARCELAMIENTO LOS ANGELES KM. 124.081, LA DEMOCRACIA- SAN JOSE, ESCUINTLA</t>
  </si>
  <si>
    <t>LA DEMOCRACIA-SAN JOSE</t>
  </si>
  <si>
    <t>CALLES</t>
  </si>
  <si>
    <t>CHIMALTENANGO</t>
  </si>
  <si>
    <t>CAMINOS RURALES</t>
  </si>
  <si>
    <t>MEJORAMIENTO CAMINO RURAL ALDEA CHIMAZAT - CASCO URBANO, SANTA CRUZ BALANYA, CHIMALTENANGO</t>
  </si>
  <si>
    <t>SANTA CRUZ BALANYA</t>
  </si>
  <si>
    <t>MEJORAMIENTO CAMINO RURAL ALDEA LA CRUZ - ALDEA HERMOGENES MONTELLANO, SAN PEDRO YEPOCAPA, CHIMALTENANGO</t>
  </si>
  <si>
    <t>SAN PEDRO YEPOCAPA</t>
  </si>
  <si>
    <t>PASOS A DESNIVEL</t>
  </si>
  <si>
    <t>CONSTRUCCION PASO A DESNIVEL CALZADA ROOSEVELT Y 9 AVENIDA, ZONA 11, GUATEMALA, GUATEMALA</t>
  </si>
  <si>
    <t>PUENTES</t>
  </si>
  <si>
    <t>REPOSICION PUENTE VEHICULAR INGRESO A EL JICARO, EL JICARO, EL PROGRESO</t>
  </si>
  <si>
    <t>SAN MARCOS</t>
  </si>
  <si>
    <t>N/A</t>
  </si>
  <si>
    <t>REHABILITACIÓN PUENTE VEHICULAR RIO POZA OSCURA, CANTON LA TEJERIA, CATARINA, SAN MARCOS</t>
  </si>
  <si>
    <t>CATARINA</t>
  </si>
  <si>
    <t>DRENAJE MAYOR</t>
  </si>
  <si>
    <t>AMPLIACION SISTEMA DE AGUAS PLUVIALES UBICADO EN LA 7 AVENIDA NORTE, 24 CALLE FINAL Y 10 CALLE Y 10 AV GUATEMALA, GUATEMALA</t>
  </si>
  <si>
    <t>BENEFICIARIOS</t>
  </si>
  <si>
    <t xml:space="preserve">COORDINACIÓN DE OPERACIONES </t>
  </si>
  <si>
    <t xml:space="preserve">COORDINACIÓN DE GESTIÓN DE PROYECTOS </t>
  </si>
  <si>
    <t>PETÉN</t>
  </si>
  <si>
    <t xml:space="preserve">MELCHOR DE MENCOS </t>
  </si>
  <si>
    <t>EL JÍCARO</t>
  </si>
  <si>
    <t>UBICACIÓN GEOGRÁFICA</t>
  </si>
  <si>
    <t>TOTAL DE BENEFICIARIOS</t>
  </si>
  <si>
    <t>Corresponde al Primer Cuatrimestre, Ejercicio Fiscal 2026</t>
  </si>
  <si>
    <r>
      <t xml:space="preserve">BENEFICIARIOS          
PROYECTOS EN EJECUCIÓN PRIMER CUATRIMESTRE AÑO 2026
</t>
    </r>
    <r>
      <rPr>
        <sz val="8"/>
        <rFont val="Arial"/>
        <family val="2"/>
      </rPr>
      <t>Fuente: según datos del Sistema Nacional de Inversión Pública -SNIP-</t>
    </r>
  </si>
  <si>
    <t>MEJORAMIENTO CAMINO RURAL DE PUENTE MARCOS PINZON - PUENTE EL MACHETON, PACHALUM, QUICHE</t>
  </si>
  <si>
    <t>QUICHÉ</t>
  </si>
  <si>
    <t>PACHALUM</t>
  </si>
  <si>
    <t>MEJORAMIENTO CALLE 1RA. CALLE, 2DA. CALLE, 3RA. AVENIDA, Y 12VA. AVENIDA, ALDEA NUEVO TEXCUACO, LA GOMERA, ESCUINTLA</t>
  </si>
  <si>
    <t xml:space="preserve">	
282984</t>
  </si>
  <si>
    <t>LA GOMERA</t>
  </si>
  <si>
    <t>MEJORAMIENTO CALLE (S) 15 AVENIDA Y 7 CALLE ZONA 8 DE CALZADA FRANCISCO JAVIER LOPEZ MARROQUIN - NUEVO HOSPITAL, SAN BENITO, PETEN</t>
  </si>
  <si>
    <t xml:space="preserve">SAN BENITO </t>
  </si>
  <si>
    <t xml:space="preserve">REHABILITACIÓN PUENTE VEHICULAR ALDEA SANTA ELENA, RÍO BRAVO, SUCHITEPEQUEZ. </t>
  </si>
  <si>
    <t>SUCHITEPEQUEZ</t>
  </si>
  <si>
    <t>RÍO BRAVO</t>
  </si>
  <si>
    <r>
      <rPr>
        <b/>
        <sz val="9"/>
        <color rgb="FF000000"/>
        <rFont val="Calibri"/>
        <family val="2"/>
        <scheme val="minor"/>
      </rPr>
      <t xml:space="preserve">Observación: </t>
    </r>
    <r>
      <rPr>
        <sz val="9"/>
        <color rgb="FF000000"/>
        <rFont val="Calibri"/>
        <family val="2"/>
        <scheme val="minor"/>
      </rPr>
      <t>Se hace la aclaración que los proyectos incluidos en el presente informe, corresponden a los proyectos con ejecución durante el primer cuatrimestre del 2026.</t>
    </r>
  </si>
  <si>
    <t>DECRETO 36-2024 DEL CONGRESO DE LA REPÚBLICA DE GUATEMALA, LEY DEL PRESUPUESTO GENERAL DE INGRESOS Y EGRESOS DEL ESTADO PARA EL EJERCICIO FISCAL DOS MIL VEINTICINCO - ARTÍCULO 20</t>
  </si>
  <si>
    <t>Fecha de Actualización de la Información: 30 de abril de 2026</t>
  </si>
  <si>
    <t>11130013-0217  MINISTERIO DE  COMUNICACIONES, INFRAESTRUCTURA Y VIVIENDA - FONDO SOCIAL DE SOLIDARIDAD</t>
  </si>
  <si>
    <t xml:space="preserve">TOTAL  </t>
  </si>
  <si>
    <t>ASIGNACIONES GLOBALES</t>
  </si>
  <si>
    <t xml:space="preserve"> 900</t>
  </si>
  <si>
    <t>TRANSFERENCIAS CORRIENTES</t>
  </si>
  <si>
    <t xml:space="preserve"> 400</t>
  </si>
  <si>
    <t>PROPIEDAD, PLANTA, EQUIPO  E INTANGIBLES</t>
  </si>
  <si>
    <t xml:space="preserve"> 300</t>
  </si>
  <si>
    <t>MATERIALES Y SUMINISTROS</t>
  </si>
  <si>
    <t xml:space="preserve"> 200</t>
  </si>
  <si>
    <t>SERVICIOS NO PERSONALES</t>
  </si>
  <si>
    <t xml:space="preserve"> 100</t>
  </si>
  <si>
    <t>SERVICIOS PERSONALES</t>
  </si>
  <si>
    <t xml:space="preserve"> 000</t>
  </si>
  <si>
    <t>MINISTERIO DE  COMUNICACIONES, INFRAESTRUCTURA Y VIVIENDA - FONDO SOCIAL DE SOLIDARIDAD</t>
  </si>
  <si>
    <t>11130013-0217</t>
  </si>
  <si>
    <t>%
EJEC</t>
  </si>
  <si>
    <t>SALDO POR
 PAGAR</t>
  </si>
  <si>
    <t>SALDO POR DEVENGAR</t>
  </si>
  <si>
    <t>SALDO POR
COMPROMETER</t>
  </si>
  <si>
    <t>PAGADO</t>
  </si>
  <si>
    <t>DEVENGADO</t>
  </si>
  <si>
    <t>COMPROMETIDO</t>
  </si>
  <si>
    <t>PRE 
COMPROMISO</t>
  </si>
  <si>
    <t>VIGENTE</t>
  </si>
  <si>
    <t>MODIFICADO</t>
  </si>
  <si>
    <t>ASIGNADO</t>
  </si>
  <si>
    <t>DESCRIPCION</t>
  </si>
  <si>
    <t>EJERCICIO:</t>
  </si>
  <si>
    <t>DEL MES ENERO AL MES DE ABRIL</t>
  </si>
  <si>
    <t xml:space="preserve"> - ENTIDAD / UNIDAD EJECUTORA - GRUPO GASTO - </t>
  </si>
  <si>
    <t>R00804768.rpt</t>
  </si>
  <si>
    <t>REPORTE :</t>
  </si>
  <si>
    <t>ENTIDAD = 11130013, UNIDAD_EJECUTORA = 217</t>
  </si>
  <si>
    <t>HORA       :</t>
  </si>
  <si>
    <t>Expresado en Quetzales</t>
  </si>
  <si>
    <t>FECHA     :</t>
  </si>
  <si>
    <t xml:space="preserve"> Ejecucion del Presupuesto (Grupos Dinamicos)</t>
  </si>
  <si>
    <t>DE</t>
  </si>
  <si>
    <t>PAGINA   :</t>
  </si>
  <si>
    <t xml:space="preserve"> Ejecución de Gastos - Reportes - Informacion Consolidada </t>
  </si>
  <si>
    <t>Sistema de Contabilidad Integrada Gubernamental</t>
  </si>
  <si>
    <r>
      <rPr>
        <b/>
        <sz val="9"/>
        <color rgb="FF000000"/>
        <rFont val="Calibri"/>
        <family val="2"/>
        <scheme val="minor"/>
      </rPr>
      <t xml:space="preserve">OBSERVACIÓN: </t>
    </r>
    <r>
      <rPr>
        <sz val="9"/>
        <color rgb="FF000000"/>
        <rFont val="Calibri"/>
        <family val="2"/>
        <scheme val="minor"/>
      </rPr>
      <t>Se hace la aclaración que en la columna de M</t>
    </r>
    <r>
      <rPr>
        <b/>
        <sz val="9"/>
        <color rgb="FF000000"/>
        <rFont val="Calibri"/>
        <family val="2"/>
        <scheme val="minor"/>
      </rPr>
      <t>eta Ejecutada</t>
    </r>
    <r>
      <rPr>
        <sz val="9"/>
        <color rgb="FF000000"/>
        <rFont val="Calibri"/>
        <family val="2"/>
        <scheme val="minor"/>
      </rPr>
      <t xml:space="preserve"> 2026 se reportan lo ejecutado en el periodo fiscal que esta terminado a nivel de carpeta de rodadura y en el avance físico se hace referencia a todos los trabajos realizados en el proyecto, durante el periodo como por ejemplo, trabajos preliminares, movimiento de tierras, medidas de mitigación ambientales, construcción de muros de contención, señalización horizontal y vertical, etc.</t>
    </r>
  </si>
  <si>
    <t>MTS</t>
  </si>
  <si>
    <t>RIO BRAVO</t>
  </si>
  <si>
    <t>REHABILITACIÓN PUENTE VEHICULAR ALDEA SANTA ELENA, RIO BRAVO, SUCHITEPEQUEZ.</t>
  </si>
  <si>
    <t>EL JICARO</t>
  </si>
  <si>
    <t>QUICHE</t>
  </si>
  <si>
    <t>SAN BENITO</t>
  </si>
  <si>
    <t>PETEN</t>
  </si>
  <si>
    <t>MEJORAMIENTO CALLE 1RA CALLE 2DA CALLE 3RA AVENIDA Y 12VA AVENIDA ALDEA NUEVO TEXCUACO LA GOMERA ESCUINTLA</t>
  </si>
  <si>
    <t>KMS</t>
  </si>
  <si>
    <t>MELCHOR DE MENCOS</t>
  </si>
  <si>
    <t xml:space="preserve">AVANCE FISICO </t>
  </si>
  <si>
    <t>META EJECUTADA 1ER CUATRIMESTRES 2026</t>
  </si>
  <si>
    <t>UNIDAD META</t>
  </si>
  <si>
    <t>META</t>
  </si>
  <si>
    <t>UBICACIÓN GEOGRAFICA</t>
  </si>
  <si>
    <t>KMS, MTS Y MTS2 DE PROYECTOS CON EJECUCION FISICA O FINANCIERA DURANTE EL PRIMER CUATRIMESTRE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</si>
</sst>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h\:mm\.ss\ "/>
    <numFmt numFmtId="165" formatCode="#,##0.000"/>
    <numFmt numFmtId="166" formatCode="0.000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7"/>
      <color theme="1"/>
      <name val="Arial"/>
      <family val="2"/>
    </font>
    <font>
      <b/>
      <sz val="8"/>
      <color theme="4" tint="-0.4999847407452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4" tint="-0.499984740745262"/>
      <name val="Century Gothic"/>
      <family val="2"/>
    </font>
    <font>
      <b/>
      <sz val="12"/>
      <name val="Century Gothic"/>
      <family val="2"/>
    </font>
    <font>
      <sz val="10"/>
      <color indexed="8"/>
      <name val="ARIAL"/>
      <charset val="1"/>
    </font>
    <font>
      <b/>
      <sz val="6"/>
      <color indexed="8"/>
      <name val="Arial"/>
      <charset val="1"/>
    </font>
    <font>
      <sz val="6"/>
      <color indexed="8"/>
      <name val="ARIAL"/>
      <charset val="1"/>
    </font>
    <font>
      <b/>
      <sz val="8"/>
      <color indexed="8"/>
      <name val="Arial"/>
      <charset val="1"/>
    </font>
    <font>
      <b/>
      <sz val="9"/>
      <color indexed="8"/>
      <name val="ARIAL"/>
      <charset val="1"/>
    </font>
    <font>
      <b/>
      <sz val="12"/>
      <color indexed="8"/>
      <name val="ARIAL"/>
      <charset val="1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b/>
      <sz val="7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>
      <alignment vertical="top"/>
    </xf>
    <xf numFmtId="43" fontId="18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2" fillId="0" borderId="0" xfId="1">
      <alignment vertical="top"/>
    </xf>
    <xf numFmtId="4" fontId="13" fillId="0" borderId="2" xfId="1" applyNumberFormat="1" applyFont="1" applyBorder="1" applyAlignment="1">
      <alignment horizontal="right" vertical="top"/>
    </xf>
    <xf numFmtId="4" fontId="14" fillId="0" borderId="0" xfId="1" applyNumberFormat="1" applyFont="1" applyAlignment="1">
      <alignment horizontal="right" vertical="top"/>
    </xf>
    <xf numFmtId="0" fontId="13" fillId="0" borderId="0" xfId="1" applyFont="1" applyAlignment="1">
      <alignment horizontal="center" vertical="top" wrapText="1" readingOrder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5" fillId="0" borderId="0" xfId="1" applyFont="1" applyAlignment="1">
      <alignment horizontal="left" vertical="top" wrapText="1" readingOrder="1"/>
    </xf>
    <xf numFmtId="164" fontId="15" fillId="0" borderId="0" xfId="1" applyNumberFormat="1" applyFont="1" applyAlignment="1">
      <alignment horizontal="left" vertical="top"/>
    </xf>
    <xf numFmtId="0" fontId="16" fillId="0" borderId="0" xfId="1" applyFont="1" applyAlignment="1">
      <alignment horizontal="center" vertical="top"/>
    </xf>
    <xf numFmtId="0" fontId="15" fillId="0" borderId="0" xfId="1" applyFont="1" applyAlignment="1">
      <alignment horizontal="left" vertical="top"/>
    </xf>
    <xf numFmtId="0" fontId="17" fillId="0" borderId="0" xfId="1" applyFont="1" applyAlignment="1">
      <alignment horizontal="center" vertical="top"/>
    </xf>
    <xf numFmtId="3" fontId="15" fillId="0" borderId="0" xfId="1" applyNumberFormat="1" applyFont="1" applyAlignment="1">
      <alignment horizontal="left" vertical="top"/>
    </xf>
    <xf numFmtId="14" fontId="15" fillId="0" borderId="0" xfId="1" applyNumberFormat="1" applyFont="1" applyAlignment="1">
      <alignment horizontal="left" vertical="top"/>
    </xf>
    <xf numFmtId="4" fontId="14" fillId="0" borderId="0" xfId="1" applyNumberFormat="1" applyFont="1" applyAlignment="1">
      <alignment horizontal="right" vertical="top"/>
    </xf>
    <xf numFmtId="0" fontId="13" fillId="0" borderId="0" xfId="1" applyFont="1" applyAlignment="1">
      <alignment horizontal="center" vertical="top" wrapText="1" readingOrder="1"/>
    </xf>
    <xf numFmtId="0" fontId="13" fillId="0" borderId="0" xfId="1" applyFont="1" applyAlignment="1">
      <alignment horizontal="left" vertical="top"/>
    </xf>
    <xf numFmtId="0" fontId="13" fillId="0" borderId="0" xfId="1" applyFont="1" applyAlignment="1">
      <alignment horizontal="left" vertical="top" wrapText="1"/>
    </xf>
    <xf numFmtId="0" fontId="14" fillId="0" borderId="0" xfId="1" applyFont="1" applyAlignment="1">
      <alignment horizontal="left" vertical="top" wrapText="1"/>
    </xf>
    <xf numFmtId="4" fontId="13" fillId="0" borderId="2" xfId="1" applyNumberFormat="1" applyFont="1" applyBorder="1" applyAlignment="1">
      <alignment horizontal="right" vertical="top"/>
    </xf>
    <xf numFmtId="0" fontId="13" fillId="0" borderId="0" xfId="1" applyFont="1" applyAlignment="1">
      <alignment horizontal="left" vertical="top" wrapText="1" readingOrder="1"/>
    </xf>
    <xf numFmtId="0" fontId="4" fillId="0" borderId="3" xfId="0" applyFont="1" applyBorder="1" applyAlignment="1">
      <alignment horizontal="centerContinuous" vertical="center" wrapText="1"/>
    </xf>
    <xf numFmtId="10" fontId="19" fillId="4" borderId="1" xfId="0" applyNumberFormat="1" applyFont="1" applyFill="1" applyBorder="1" applyAlignment="1">
      <alignment horizontal="center" vertical="center"/>
    </xf>
    <xf numFmtId="2" fontId="20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0" fontId="2" fillId="2" borderId="5" xfId="0" applyFont="1" applyFill="1" applyBorder="1" applyAlignment="1">
      <alignment horizontal="centerContinuous" vertical="center" wrapText="1"/>
    </xf>
    <xf numFmtId="0" fontId="2" fillId="2" borderId="6" xfId="0" applyFont="1" applyFill="1" applyBorder="1" applyAlignment="1">
      <alignment horizontal="centerContinuous" vertical="center" wrapText="1"/>
    </xf>
    <xf numFmtId="0" fontId="2" fillId="2" borderId="7" xfId="0" applyFont="1" applyFill="1" applyBorder="1" applyAlignment="1">
      <alignment horizontal="centerContinuous" vertical="center" wrapText="1"/>
    </xf>
    <xf numFmtId="10" fontId="19" fillId="4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" fontId="20" fillId="0" borderId="4" xfId="2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0" fillId="0" borderId="1" xfId="2" applyNumberFormat="1" applyFont="1" applyFill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/>
    </xf>
    <xf numFmtId="2" fontId="20" fillId="4" borderId="4" xfId="2" applyNumberFormat="1" applyFont="1" applyFill="1" applyBorder="1" applyAlignment="1">
      <alignment horizontal="center" vertical="center" wrapText="1"/>
    </xf>
    <xf numFmtId="165" fontId="20" fillId="0" borderId="1" xfId="2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20" fillId="0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Continuous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Continuous" vertical="center" wrapText="1"/>
    </xf>
    <xf numFmtId="2" fontId="0" fillId="0" borderId="0" xfId="0" applyNumberFormat="1"/>
    <xf numFmtId="0" fontId="0" fillId="0" borderId="0" xfId="0" applyAlignment="1">
      <alignment wrapText="1"/>
    </xf>
  </cellXfs>
  <cellStyles count="3">
    <cellStyle name="Millares" xfId="2" builtinId="3"/>
    <cellStyle name="Normal" xfId="0" builtinId="0"/>
    <cellStyle name="Normal 2" xfId="1" xr:uid="{01E817ED-4B23-4663-AC34-9A3DB0100D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99A5-CBF3-4D2A-9D9B-20DD070D8B52}">
  <sheetPr>
    <outlinePr summaryBelow="0"/>
    <pageSetUpPr autoPageBreaks="0"/>
  </sheetPr>
  <dimension ref="B1:AO38"/>
  <sheetViews>
    <sheetView showGridLines="0" tabSelected="1" workbookViewId="0">
      <selection activeCell="K38" sqref="K38"/>
    </sheetView>
  </sheetViews>
  <sheetFormatPr baseColWidth="10" defaultRowHeight="12.75" customHeight="1" x14ac:dyDescent="0.25"/>
  <cols>
    <col min="1" max="2" width="1.140625" style="17" customWidth="1"/>
    <col min="3" max="3" width="3.42578125" style="17" customWidth="1"/>
    <col min="4" max="5" width="1.140625" style="17" customWidth="1"/>
    <col min="6" max="6" width="2.28515625" style="17" customWidth="1"/>
    <col min="7" max="7" width="1.140625" style="17" customWidth="1"/>
    <col min="8" max="9" width="1.7109375" style="17" customWidth="1"/>
    <col min="10" max="10" width="6.85546875" style="17" customWidth="1"/>
    <col min="11" max="11" width="4.5703125" style="17" customWidth="1"/>
    <col min="12" max="12" width="9.140625" style="17" customWidth="1"/>
    <col min="13" max="13" width="9.85546875" style="17" customWidth="1"/>
    <col min="14" max="14" width="1" style="17" customWidth="1"/>
    <col min="15" max="15" width="8.5703125" style="17" customWidth="1"/>
    <col min="16" max="16" width="1.7109375" style="17" customWidth="1"/>
    <col min="17" max="17" width="1.140625" style="17" customWidth="1"/>
    <col min="18" max="18" width="7.42578125" style="17" customWidth="1"/>
    <col min="19" max="19" width="1.7109375" style="17" customWidth="1"/>
    <col min="20" max="20" width="8.5703125" style="17" customWidth="1"/>
    <col min="21" max="21" width="1.140625" style="17" customWidth="1"/>
    <col min="22" max="22" width="10.85546875" style="17" customWidth="1"/>
    <col min="23" max="23" width="9.7109375" style="17" customWidth="1"/>
    <col min="24" max="24" width="1.140625" style="17" customWidth="1"/>
    <col min="25" max="25" width="6.85546875" style="17" customWidth="1"/>
    <col min="26" max="26" width="1.140625" style="17" customWidth="1"/>
    <col min="27" max="27" width="1.7109375" style="17" customWidth="1"/>
    <col min="28" max="28" width="9.7109375" style="17" customWidth="1"/>
    <col min="29" max="29" width="1.140625" style="17" customWidth="1"/>
    <col min="30" max="30" width="5.7109375" style="17" customWidth="1"/>
    <col min="31" max="31" width="3.42578125" style="17" customWidth="1"/>
    <col min="32" max="32" width="1.7109375" style="17" customWidth="1"/>
    <col min="33" max="33" width="3.85546875" style="17" customWidth="1"/>
    <col min="34" max="34" width="3.5703125" style="17" customWidth="1"/>
    <col min="35" max="36" width="1.140625" style="17" customWidth="1"/>
    <col min="37" max="37" width="1" style="17" customWidth="1"/>
    <col min="38" max="38" width="1.28515625" style="17" customWidth="1"/>
    <col min="39" max="39" width="2.140625" style="17" customWidth="1"/>
    <col min="40" max="40" width="1.140625" style="17" customWidth="1"/>
    <col min="41" max="41" width="1.28515625" style="17" customWidth="1"/>
    <col min="42" max="256" width="6.85546875" style="17" customWidth="1"/>
    <col min="257" max="16384" width="11.42578125" style="17"/>
  </cols>
  <sheetData>
    <row r="1" spans="2:41" ht="6" customHeight="1" x14ac:dyDescent="0.25"/>
    <row r="2" spans="2:41" ht="13.5" customHeight="1" x14ac:dyDescent="0.25">
      <c r="C2" s="32" t="s">
        <v>108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</row>
    <row r="3" spans="2:41" ht="6.75" customHeight="1" x14ac:dyDescent="0.25">
      <c r="C3" s="32" t="s">
        <v>107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</row>
    <row r="4" spans="2:41" ht="6.75" customHeight="1" x14ac:dyDescent="0.25"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28" t="s">
        <v>106</v>
      </c>
      <c r="AF4" s="28"/>
      <c r="AG4" s="28"/>
      <c r="AH4" s="33">
        <v>1</v>
      </c>
      <c r="AI4" s="28" t="s">
        <v>105</v>
      </c>
      <c r="AJ4" s="28"/>
      <c r="AK4" s="28"/>
      <c r="AL4" s="33">
        <v>1</v>
      </c>
      <c r="AM4" s="33"/>
    </row>
    <row r="5" spans="2:41" ht="6.75" customHeight="1" x14ac:dyDescent="0.25">
      <c r="C5" s="32" t="s">
        <v>104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28"/>
      <c r="AF5" s="28"/>
      <c r="AG5" s="28"/>
      <c r="AH5" s="33"/>
      <c r="AI5" s="28"/>
      <c r="AJ5" s="28"/>
      <c r="AK5" s="28"/>
      <c r="AL5" s="33"/>
      <c r="AM5" s="33"/>
    </row>
    <row r="6" spans="2:41" ht="6.75" customHeight="1" x14ac:dyDescent="0.25"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28" t="s">
        <v>103</v>
      </c>
      <c r="AF6" s="28"/>
      <c r="AG6" s="28"/>
      <c r="AH6" s="34">
        <v>46147</v>
      </c>
      <c r="AI6" s="34"/>
      <c r="AJ6" s="34"/>
      <c r="AK6" s="34"/>
      <c r="AL6" s="34"/>
      <c r="AM6" s="34"/>
      <c r="AN6" s="34"/>
    </row>
    <row r="7" spans="2:41" ht="6.75" customHeight="1" x14ac:dyDescent="0.25">
      <c r="C7" s="30" t="s">
        <v>102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28"/>
      <c r="AF7" s="28"/>
      <c r="AG7" s="28"/>
      <c r="AH7" s="34"/>
      <c r="AI7" s="34"/>
      <c r="AJ7" s="34"/>
      <c r="AK7" s="34"/>
      <c r="AL7" s="34"/>
      <c r="AM7" s="34"/>
      <c r="AN7" s="34"/>
    </row>
    <row r="8" spans="2:41" ht="6.75" customHeight="1" x14ac:dyDescent="0.25"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28" t="s">
        <v>101</v>
      </c>
      <c r="AF8" s="28"/>
      <c r="AG8" s="28"/>
      <c r="AH8" s="29">
        <v>0.40582175925925928</v>
      </c>
      <c r="AI8" s="29"/>
      <c r="AJ8" s="29"/>
      <c r="AK8" s="29"/>
      <c r="AL8" s="29"/>
      <c r="AM8" s="29"/>
      <c r="AN8" s="29"/>
    </row>
    <row r="9" spans="2:41" ht="6.75" customHeight="1" x14ac:dyDescent="0.25">
      <c r="C9" s="30" t="s">
        <v>100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28"/>
      <c r="AF9" s="28"/>
      <c r="AG9" s="28"/>
      <c r="AH9" s="29"/>
      <c r="AI9" s="29"/>
      <c r="AJ9" s="29"/>
      <c r="AK9" s="29"/>
      <c r="AL9" s="29"/>
      <c r="AM9" s="29"/>
      <c r="AN9" s="29"/>
    </row>
    <row r="10" spans="2:41" ht="6.75" customHeight="1" x14ac:dyDescent="0.25"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28" t="s">
        <v>99</v>
      </c>
      <c r="AF10" s="28"/>
      <c r="AG10" s="28"/>
      <c r="AH10" s="31" t="s">
        <v>98</v>
      </c>
      <c r="AI10" s="31"/>
      <c r="AJ10" s="31"/>
      <c r="AK10" s="31"/>
      <c r="AL10" s="31"/>
      <c r="AM10" s="31"/>
      <c r="AN10" s="31"/>
      <c r="AO10" s="31"/>
    </row>
    <row r="11" spans="2:41" ht="6" customHeight="1" x14ac:dyDescent="0.25">
      <c r="C11" s="30" t="s">
        <v>97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28"/>
      <c r="AF11" s="28"/>
      <c r="AG11" s="28"/>
      <c r="AH11" s="31"/>
      <c r="AI11" s="31"/>
      <c r="AJ11" s="31"/>
      <c r="AK11" s="31"/>
      <c r="AL11" s="31"/>
      <c r="AM11" s="31"/>
      <c r="AN11" s="31"/>
      <c r="AO11" s="31"/>
    </row>
    <row r="12" spans="2:41" ht="7.5" customHeight="1" x14ac:dyDescent="0.25"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spans="2:41" ht="10.5" customHeight="1" x14ac:dyDescent="0.25">
      <c r="C13" s="30" t="s">
        <v>96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 spans="2:41" ht="15" customHeight="1" x14ac:dyDescent="0.25"/>
    <row r="15" spans="2:41" ht="12" customHeight="1" x14ac:dyDescent="0.25">
      <c r="B15" s="28" t="s">
        <v>95</v>
      </c>
      <c r="C15" s="28"/>
      <c r="D15" s="28"/>
      <c r="E15" s="28"/>
      <c r="F15" s="28"/>
      <c r="H15" s="33">
        <v>2026</v>
      </c>
      <c r="I15" s="33"/>
      <c r="J15" s="33"/>
    </row>
    <row r="16" spans="2:41" ht="13.5" customHeight="1" x14ac:dyDescent="0.25"/>
    <row r="17" spans="2:40" ht="9" customHeight="1" x14ac:dyDescent="0.25">
      <c r="F17" s="36" t="s">
        <v>94</v>
      </c>
      <c r="G17" s="36"/>
      <c r="H17" s="36"/>
      <c r="I17" s="36"/>
      <c r="J17" s="36"/>
      <c r="K17" s="36"/>
      <c r="M17" s="20" t="s">
        <v>93</v>
      </c>
      <c r="O17" s="20" t="s">
        <v>92</v>
      </c>
      <c r="R17" s="20" t="s">
        <v>91</v>
      </c>
      <c r="S17" s="36" t="s">
        <v>90</v>
      </c>
      <c r="T17" s="36"/>
      <c r="V17" s="20" t="s">
        <v>89</v>
      </c>
      <c r="W17" s="20" t="s">
        <v>88</v>
      </c>
      <c r="Y17" s="20" t="s">
        <v>87</v>
      </c>
      <c r="AA17" s="36" t="s">
        <v>86</v>
      </c>
      <c r="AB17" s="36"/>
      <c r="AD17" s="36" t="s">
        <v>85</v>
      </c>
      <c r="AE17" s="36"/>
      <c r="AG17" s="36" t="s">
        <v>84</v>
      </c>
      <c r="AH17" s="36"/>
      <c r="AK17" s="36" t="s">
        <v>83</v>
      </c>
      <c r="AL17" s="36"/>
      <c r="AM17" s="36"/>
    </row>
    <row r="18" spans="2:40" ht="11.25" customHeight="1" x14ac:dyDescent="0.25">
      <c r="S18" s="36"/>
      <c r="T18" s="36"/>
      <c r="AA18" s="36"/>
      <c r="AB18" s="36"/>
      <c r="AD18" s="36"/>
      <c r="AE18" s="36"/>
      <c r="AG18" s="36"/>
      <c r="AH18" s="36"/>
      <c r="AK18" s="36"/>
      <c r="AL18" s="36"/>
      <c r="AM18" s="36"/>
    </row>
    <row r="19" spans="2:40" ht="9.75" customHeight="1" x14ac:dyDescent="0.25"/>
    <row r="20" spans="2:40" ht="3" customHeight="1" x14ac:dyDescent="0.25"/>
    <row r="21" spans="2:40" ht="10.5" customHeight="1" x14ac:dyDescent="0.25">
      <c r="B21" s="37" t="s">
        <v>82</v>
      </c>
      <c r="C21" s="37"/>
      <c r="D21" s="37"/>
      <c r="E21" s="37"/>
      <c r="F21" s="37"/>
      <c r="G21" s="37"/>
      <c r="H21" s="37"/>
      <c r="J21" s="38" t="s">
        <v>81</v>
      </c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</row>
    <row r="22" spans="2:40" ht="8.25" customHeight="1" x14ac:dyDescent="0.25">
      <c r="B22" s="38" t="s">
        <v>80</v>
      </c>
      <c r="C22" s="38"/>
      <c r="D22" s="38"/>
      <c r="E22" s="38"/>
      <c r="F22" s="38"/>
      <c r="G22" s="39" t="s">
        <v>79</v>
      </c>
      <c r="H22" s="39"/>
      <c r="I22" s="39"/>
      <c r="J22" s="39"/>
      <c r="K22" s="39"/>
      <c r="L22" s="39"/>
      <c r="M22" s="19">
        <v>33319800</v>
      </c>
      <c r="O22" s="35">
        <v>420550</v>
      </c>
      <c r="P22" s="35"/>
      <c r="Q22" s="35">
        <v>33740350</v>
      </c>
      <c r="R22" s="35"/>
      <c r="S22" s="35"/>
      <c r="T22" s="35">
        <v>0</v>
      </c>
      <c r="U22" s="35"/>
      <c r="V22" s="19">
        <v>12841830</v>
      </c>
      <c r="W22" s="19">
        <v>8541070</v>
      </c>
      <c r="Y22" s="35">
        <v>8541070</v>
      </c>
      <c r="Z22" s="35"/>
      <c r="AA22" s="35"/>
      <c r="AB22" s="19">
        <v>20898520</v>
      </c>
      <c r="AD22" s="35">
        <v>25199280</v>
      </c>
      <c r="AE22" s="35"/>
      <c r="AF22" s="35"/>
      <c r="AG22" s="35">
        <v>0</v>
      </c>
      <c r="AH22" s="35"/>
      <c r="AI22" s="35"/>
      <c r="AJ22" s="35"/>
      <c r="AK22" s="35">
        <v>25.314112034996668</v>
      </c>
      <c r="AL22" s="35"/>
      <c r="AM22" s="35"/>
      <c r="AN22" s="35"/>
    </row>
    <row r="23" spans="2:40" ht="6" customHeight="1" x14ac:dyDescent="0.25">
      <c r="B23" s="38"/>
      <c r="C23" s="38"/>
      <c r="D23" s="38"/>
      <c r="E23" s="38"/>
      <c r="F23" s="38"/>
      <c r="G23" s="39"/>
      <c r="H23" s="39"/>
      <c r="I23" s="39"/>
      <c r="J23" s="39"/>
      <c r="K23" s="39"/>
      <c r="L23" s="39"/>
    </row>
    <row r="24" spans="2:40" ht="8.25" customHeight="1" x14ac:dyDescent="0.25">
      <c r="B24" s="38" t="s">
        <v>78</v>
      </c>
      <c r="C24" s="38"/>
      <c r="D24" s="38"/>
      <c r="E24" s="38"/>
      <c r="F24" s="38"/>
      <c r="G24" s="39" t="s">
        <v>77</v>
      </c>
      <c r="H24" s="39"/>
      <c r="I24" s="39"/>
      <c r="J24" s="39"/>
      <c r="K24" s="39"/>
      <c r="L24" s="39"/>
      <c r="M24" s="19">
        <v>137556299</v>
      </c>
      <c r="O24" s="35">
        <v>-55526060</v>
      </c>
      <c r="P24" s="35"/>
      <c r="Q24" s="35">
        <v>82030239</v>
      </c>
      <c r="R24" s="35"/>
      <c r="S24" s="35"/>
      <c r="T24" s="35">
        <v>0</v>
      </c>
      <c r="U24" s="35"/>
      <c r="V24" s="19">
        <v>1522612.72</v>
      </c>
      <c r="W24" s="19">
        <v>1522612.72</v>
      </c>
      <c r="Y24" s="35">
        <v>1517172.72</v>
      </c>
      <c r="Z24" s="35"/>
      <c r="AA24" s="35"/>
      <c r="AB24" s="19">
        <v>80507626.280000001</v>
      </c>
      <c r="AD24" s="35">
        <v>80507626.280000001</v>
      </c>
      <c r="AE24" s="35"/>
      <c r="AF24" s="35"/>
      <c r="AG24" s="35">
        <v>5440</v>
      </c>
      <c r="AH24" s="35"/>
      <c r="AI24" s="35"/>
      <c r="AJ24" s="35"/>
      <c r="AK24" s="35">
        <v>1.8561602874276641</v>
      </c>
      <c r="AL24" s="35"/>
      <c r="AM24" s="35"/>
      <c r="AN24" s="35"/>
    </row>
    <row r="25" spans="2:40" ht="6" customHeight="1" x14ac:dyDescent="0.25">
      <c r="B25" s="38"/>
      <c r="C25" s="38"/>
      <c r="D25" s="38"/>
      <c r="E25" s="38"/>
      <c r="F25" s="38"/>
      <c r="G25" s="39"/>
      <c r="H25" s="39"/>
      <c r="I25" s="39"/>
      <c r="J25" s="39"/>
      <c r="K25" s="39"/>
      <c r="L25" s="39"/>
    </row>
    <row r="26" spans="2:40" ht="8.25" customHeight="1" x14ac:dyDescent="0.25">
      <c r="B26" s="38" t="s">
        <v>76</v>
      </c>
      <c r="C26" s="38"/>
      <c r="D26" s="38"/>
      <c r="E26" s="38"/>
      <c r="F26" s="38"/>
      <c r="G26" s="39" t="s">
        <v>75</v>
      </c>
      <c r="H26" s="39"/>
      <c r="I26" s="39"/>
      <c r="J26" s="39"/>
      <c r="K26" s="39"/>
      <c r="L26" s="39"/>
      <c r="M26" s="19">
        <v>8064701</v>
      </c>
      <c r="O26" s="35">
        <v>3912405</v>
      </c>
      <c r="P26" s="35"/>
      <c r="Q26" s="35">
        <v>11977106</v>
      </c>
      <c r="R26" s="35"/>
      <c r="S26" s="35"/>
      <c r="T26" s="35">
        <v>1512770</v>
      </c>
      <c r="U26" s="35"/>
      <c r="V26" s="19">
        <v>193682.34</v>
      </c>
      <c r="W26" s="19">
        <v>193682.34</v>
      </c>
      <c r="Y26" s="35">
        <v>193682.34</v>
      </c>
      <c r="Z26" s="35"/>
      <c r="AA26" s="35"/>
      <c r="AB26" s="19">
        <v>11783423.66</v>
      </c>
      <c r="AD26" s="35">
        <v>11783423.66</v>
      </c>
      <c r="AE26" s="35"/>
      <c r="AF26" s="35"/>
      <c r="AG26" s="35">
        <v>0</v>
      </c>
      <c r="AH26" s="35"/>
      <c r="AI26" s="35"/>
      <c r="AJ26" s="35"/>
      <c r="AK26" s="35">
        <v>1.6171046661856381</v>
      </c>
      <c r="AL26" s="35"/>
      <c r="AM26" s="35"/>
      <c r="AN26" s="35"/>
    </row>
    <row r="27" spans="2:40" ht="6" customHeight="1" x14ac:dyDescent="0.25">
      <c r="B27" s="38"/>
      <c r="C27" s="38"/>
      <c r="D27" s="38"/>
      <c r="E27" s="38"/>
      <c r="F27" s="38"/>
      <c r="G27" s="39"/>
      <c r="H27" s="39"/>
      <c r="I27" s="39"/>
      <c r="J27" s="39"/>
      <c r="K27" s="39"/>
      <c r="L27" s="39"/>
    </row>
    <row r="28" spans="2:40" ht="8.25" customHeight="1" x14ac:dyDescent="0.25">
      <c r="B28" s="38" t="s">
        <v>74</v>
      </c>
      <c r="C28" s="38"/>
      <c r="D28" s="38"/>
      <c r="E28" s="38"/>
      <c r="F28" s="38"/>
      <c r="G28" s="39" t="s">
        <v>73</v>
      </c>
      <c r="H28" s="39"/>
      <c r="I28" s="39"/>
      <c r="J28" s="39"/>
      <c r="K28" s="39"/>
      <c r="L28" s="39"/>
      <c r="M28" s="19">
        <v>1210987800</v>
      </c>
      <c r="O28" s="35">
        <v>-415561882</v>
      </c>
      <c r="P28" s="35"/>
      <c r="Q28" s="35">
        <v>795425918</v>
      </c>
      <c r="R28" s="35"/>
      <c r="S28" s="35"/>
      <c r="T28" s="35">
        <v>29986513.420000002</v>
      </c>
      <c r="U28" s="35"/>
      <c r="V28" s="19">
        <v>15539704.949999999</v>
      </c>
      <c r="W28" s="19">
        <v>15539704.949999999</v>
      </c>
      <c r="Y28" s="35">
        <v>15539704.949999999</v>
      </c>
      <c r="Z28" s="35"/>
      <c r="AA28" s="35"/>
      <c r="AB28" s="19">
        <v>779886213.04999995</v>
      </c>
      <c r="AD28" s="35">
        <v>779886213.04999995</v>
      </c>
      <c r="AE28" s="35"/>
      <c r="AF28" s="35"/>
      <c r="AG28" s="35">
        <v>0</v>
      </c>
      <c r="AH28" s="35"/>
      <c r="AI28" s="35"/>
      <c r="AJ28" s="35"/>
      <c r="AK28" s="35">
        <v>1.9536332169151172</v>
      </c>
      <c r="AL28" s="35"/>
      <c r="AM28" s="35"/>
      <c r="AN28" s="35"/>
    </row>
    <row r="29" spans="2:40" ht="6" customHeight="1" x14ac:dyDescent="0.25">
      <c r="B29" s="38"/>
      <c r="C29" s="38"/>
      <c r="D29" s="38"/>
      <c r="E29" s="38"/>
      <c r="F29" s="38"/>
      <c r="G29" s="39"/>
      <c r="H29" s="39"/>
      <c r="I29" s="39"/>
      <c r="J29" s="39"/>
      <c r="K29" s="39"/>
      <c r="L29" s="39"/>
    </row>
    <row r="30" spans="2:40" ht="8.25" customHeight="1" x14ac:dyDescent="0.25">
      <c r="B30" s="38" t="s">
        <v>72</v>
      </c>
      <c r="C30" s="38"/>
      <c r="D30" s="38"/>
      <c r="E30" s="38"/>
      <c r="F30" s="38"/>
      <c r="G30" s="39" t="s">
        <v>71</v>
      </c>
      <c r="H30" s="39"/>
      <c r="I30" s="39"/>
      <c r="J30" s="39"/>
      <c r="K30" s="39"/>
      <c r="L30" s="39"/>
      <c r="M30" s="19">
        <v>568400</v>
      </c>
      <c r="O30" s="35">
        <v>0</v>
      </c>
      <c r="P30" s="35"/>
      <c r="Q30" s="35">
        <v>568400</v>
      </c>
      <c r="R30" s="35"/>
      <c r="S30" s="35"/>
      <c r="T30" s="35">
        <v>0</v>
      </c>
      <c r="U30" s="35"/>
      <c r="V30" s="19">
        <v>8954.26</v>
      </c>
      <c r="W30" s="19">
        <v>8954.26</v>
      </c>
      <c r="Y30" s="35">
        <v>8954.26</v>
      </c>
      <c r="Z30" s="35"/>
      <c r="AA30" s="35"/>
      <c r="AB30" s="19">
        <v>559445.74</v>
      </c>
      <c r="AD30" s="35">
        <v>559445.74</v>
      </c>
      <c r="AE30" s="35"/>
      <c r="AF30" s="35"/>
      <c r="AG30" s="35">
        <v>0</v>
      </c>
      <c r="AH30" s="35"/>
      <c r="AI30" s="35"/>
      <c r="AJ30" s="35"/>
      <c r="AK30" s="35">
        <v>1.575344827586207</v>
      </c>
      <c r="AL30" s="35"/>
      <c r="AM30" s="35"/>
      <c r="AN30" s="35"/>
    </row>
    <row r="31" spans="2:40" ht="6" customHeight="1" x14ac:dyDescent="0.25">
      <c r="B31" s="38"/>
      <c r="C31" s="38"/>
      <c r="D31" s="38"/>
      <c r="E31" s="38"/>
      <c r="F31" s="38"/>
      <c r="G31" s="39"/>
      <c r="H31" s="39"/>
      <c r="I31" s="39"/>
      <c r="J31" s="39"/>
      <c r="K31" s="39"/>
      <c r="L31" s="39"/>
    </row>
    <row r="32" spans="2:40" ht="8.25" customHeight="1" x14ac:dyDescent="0.25">
      <c r="B32" s="38" t="s">
        <v>70</v>
      </c>
      <c r="C32" s="38"/>
      <c r="D32" s="38"/>
      <c r="E32" s="38"/>
      <c r="F32" s="38"/>
      <c r="G32" s="39" t="s">
        <v>69</v>
      </c>
      <c r="H32" s="39"/>
      <c r="I32" s="39"/>
      <c r="J32" s="39"/>
      <c r="K32" s="39"/>
      <c r="L32" s="39"/>
      <c r="M32" s="19">
        <v>15000000</v>
      </c>
      <c r="O32" s="35">
        <v>-420550</v>
      </c>
      <c r="P32" s="35"/>
      <c r="Q32" s="35">
        <v>14579450</v>
      </c>
      <c r="R32" s="35"/>
      <c r="S32" s="35"/>
      <c r="T32" s="35">
        <v>0</v>
      </c>
      <c r="U32" s="35"/>
      <c r="V32" s="19">
        <v>2797449.42</v>
      </c>
      <c r="W32" s="19">
        <v>2797449.42</v>
      </c>
      <c r="Y32" s="35">
        <v>2797449.42</v>
      </c>
      <c r="Z32" s="35"/>
      <c r="AA32" s="35"/>
      <c r="AB32" s="19">
        <v>11782000.58</v>
      </c>
      <c r="AD32" s="35">
        <v>11782000.58</v>
      </c>
      <c r="AE32" s="35"/>
      <c r="AF32" s="35"/>
      <c r="AG32" s="35">
        <v>0</v>
      </c>
      <c r="AH32" s="35"/>
      <c r="AI32" s="35"/>
      <c r="AJ32" s="35"/>
      <c r="AK32" s="35">
        <v>19.187619697588044</v>
      </c>
      <c r="AL32" s="35"/>
      <c r="AM32" s="35"/>
      <c r="AN32" s="35"/>
    </row>
    <row r="33" spans="2:40" ht="6" customHeight="1" x14ac:dyDescent="0.25">
      <c r="B33" s="38"/>
      <c r="C33" s="38"/>
      <c r="D33" s="38"/>
      <c r="E33" s="38"/>
      <c r="F33" s="38"/>
      <c r="G33" s="39"/>
      <c r="H33" s="39"/>
      <c r="I33" s="39"/>
      <c r="J33" s="39"/>
      <c r="K33" s="39"/>
      <c r="L33" s="39"/>
    </row>
    <row r="34" spans="2:40" ht="8.25" customHeight="1" thickBot="1" x14ac:dyDescent="0.3">
      <c r="B34" s="41" t="s">
        <v>68</v>
      </c>
      <c r="C34" s="41"/>
      <c r="E34" s="41" t="s">
        <v>67</v>
      </c>
      <c r="F34" s="41"/>
      <c r="G34" s="41"/>
      <c r="H34" s="41"/>
      <c r="I34" s="41"/>
      <c r="J34" s="41"/>
      <c r="K34" s="41"/>
      <c r="L34" s="41"/>
      <c r="M34" s="18">
        <v>1405497000</v>
      </c>
      <c r="O34" s="40">
        <v>-467175537</v>
      </c>
      <c r="P34" s="40"/>
      <c r="Q34" s="40">
        <v>938321463</v>
      </c>
      <c r="R34" s="40"/>
      <c r="S34" s="40"/>
      <c r="T34" s="40">
        <v>31499283.420000002</v>
      </c>
      <c r="U34" s="40"/>
      <c r="V34" s="18">
        <v>32904233.690000001</v>
      </c>
      <c r="W34" s="18">
        <v>28603473.690000001</v>
      </c>
      <c r="Y34" s="40">
        <v>28598033.690000001</v>
      </c>
      <c r="Z34" s="40"/>
      <c r="AA34" s="40"/>
      <c r="AB34" s="18">
        <v>905417229.30999994</v>
      </c>
      <c r="AD34" s="40">
        <v>909717989.30999994</v>
      </c>
      <c r="AE34" s="40"/>
      <c r="AF34" s="40"/>
      <c r="AG34" s="40">
        <v>5440</v>
      </c>
      <c r="AH34" s="40"/>
      <c r="AI34" s="40"/>
      <c r="AJ34" s="40"/>
      <c r="AK34" s="40">
        <v>3.0483661322793374</v>
      </c>
      <c r="AL34" s="40"/>
      <c r="AM34" s="40"/>
      <c r="AN34" s="40"/>
    </row>
    <row r="35" spans="2:40" ht="8.25" customHeight="1" thickTop="1" x14ac:dyDescent="0.25">
      <c r="E35" s="41"/>
      <c r="F35" s="41"/>
      <c r="G35" s="41"/>
      <c r="H35" s="41"/>
      <c r="I35" s="41"/>
      <c r="J35" s="41"/>
      <c r="K35" s="41"/>
      <c r="L35" s="41"/>
    </row>
    <row r="36" spans="2:40" ht="8.25" customHeight="1" x14ac:dyDescent="0.25">
      <c r="E36" s="41"/>
      <c r="F36" s="41"/>
      <c r="G36" s="41"/>
      <c r="H36" s="41"/>
      <c r="I36" s="41"/>
      <c r="J36" s="41"/>
      <c r="K36" s="41"/>
      <c r="L36" s="41"/>
    </row>
    <row r="37" spans="2:40" ht="1.5" customHeight="1" x14ac:dyDescent="0.25"/>
    <row r="38" spans="2:40" ht="312" customHeight="1" x14ac:dyDescent="0.25"/>
  </sheetData>
  <mergeCells count="90">
    <mergeCell ref="AK34:AN34"/>
    <mergeCell ref="AG32:AJ32"/>
    <mergeCell ref="AK32:AN32"/>
    <mergeCell ref="B34:C34"/>
    <mergeCell ref="E34:L36"/>
    <mergeCell ref="O34:P34"/>
    <mergeCell ref="Q34:S34"/>
    <mergeCell ref="T34:U34"/>
    <mergeCell ref="Y34:AA34"/>
    <mergeCell ref="AD34:AF34"/>
    <mergeCell ref="AG34:AJ34"/>
    <mergeCell ref="Y32:AA32"/>
    <mergeCell ref="AD32:AF32"/>
    <mergeCell ref="B30:F31"/>
    <mergeCell ref="G30:L31"/>
    <mergeCell ref="O30:P30"/>
    <mergeCell ref="Q30:S30"/>
    <mergeCell ref="T30:U30"/>
    <mergeCell ref="Y30:AA30"/>
    <mergeCell ref="B32:F33"/>
    <mergeCell ref="G32:L33"/>
    <mergeCell ref="O32:P32"/>
    <mergeCell ref="Q32:S32"/>
    <mergeCell ref="T32:U32"/>
    <mergeCell ref="Y28:AA28"/>
    <mergeCell ref="B28:F29"/>
    <mergeCell ref="G28:L29"/>
    <mergeCell ref="O28:P28"/>
    <mergeCell ref="Q28:S28"/>
    <mergeCell ref="T28:U28"/>
    <mergeCell ref="AG28:AJ28"/>
    <mergeCell ref="AK28:AN28"/>
    <mergeCell ref="AD30:AF30"/>
    <mergeCell ref="AG30:AJ30"/>
    <mergeCell ref="AK30:AN30"/>
    <mergeCell ref="AD28:AF28"/>
    <mergeCell ref="AG26:AJ26"/>
    <mergeCell ref="AK26:AN26"/>
    <mergeCell ref="B24:F25"/>
    <mergeCell ref="G24:L25"/>
    <mergeCell ref="O24:P24"/>
    <mergeCell ref="Q24:S24"/>
    <mergeCell ref="T24:U24"/>
    <mergeCell ref="Y24:AA24"/>
    <mergeCell ref="AD24:AF24"/>
    <mergeCell ref="AG24:AJ24"/>
    <mergeCell ref="AK24:AN24"/>
    <mergeCell ref="B26:F27"/>
    <mergeCell ref="G26:L27"/>
    <mergeCell ref="O26:P26"/>
    <mergeCell ref="Q26:S26"/>
    <mergeCell ref="T26:U26"/>
    <mergeCell ref="O22:P22"/>
    <mergeCell ref="Q22:S22"/>
    <mergeCell ref="T22:U22"/>
    <mergeCell ref="Y22:AA22"/>
    <mergeCell ref="AD26:AF26"/>
    <mergeCell ref="Y26:AA26"/>
    <mergeCell ref="AD22:AF22"/>
    <mergeCell ref="AG22:AJ22"/>
    <mergeCell ref="AK22:AN22"/>
    <mergeCell ref="C13:AD13"/>
    <mergeCell ref="B15:F15"/>
    <mergeCell ref="H15:J15"/>
    <mergeCell ref="F17:K17"/>
    <mergeCell ref="S17:T18"/>
    <mergeCell ref="AA17:AB18"/>
    <mergeCell ref="AD17:AE18"/>
    <mergeCell ref="AG17:AH18"/>
    <mergeCell ref="AK17:AM18"/>
    <mergeCell ref="B21:H21"/>
    <mergeCell ref="J21:AL21"/>
    <mergeCell ref="B22:F23"/>
    <mergeCell ref="G22:L23"/>
    <mergeCell ref="AL4:AM5"/>
    <mergeCell ref="C5:AD6"/>
    <mergeCell ref="AE6:AG7"/>
    <mergeCell ref="AH6:AN7"/>
    <mergeCell ref="C7:AD8"/>
    <mergeCell ref="C2:AD2"/>
    <mergeCell ref="C3:AD4"/>
    <mergeCell ref="AE4:AG5"/>
    <mergeCell ref="AH4:AH5"/>
    <mergeCell ref="AI4:AK5"/>
    <mergeCell ref="AE8:AG9"/>
    <mergeCell ref="AH8:AN9"/>
    <mergeCell ref="C9:AD10"/>
    <mergeCell ref="AE10:AG11"/>
    <mergeCell ref="AH10:AO11"/>
    <mergeCell ref="C11:AD12"/>
  </mergeCells>
  <pageMargins left="0.25" right="0.25" top="0.25" bottom="0.25" header="0" footer="0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CB43C-E6C6-46A6-A4A0-5D5CD603C108}">
  <sheetPr>
    <pageSetUpPr fitToPage="1"/>
  </sheetPr>
  <dimension ref="A1:L39"/>
  <sheetViews>
    <sheetView view="pageBreakPreview" zoomScale="160" zoomScaleNormal="160" zoomScaleSheetLayoutView="160" workbookViewId="0">
      <pane xSplit="3" ySplit="13" topLeftCell="D29" activePane="bottomRight" state="frozen"/>
      <selection pane="topRight" activeCell="D1" sqref="D1"/>
      <selection pane="bottomLeft" activeCell="A7" sqref="A7"/>
      <selection pane="bottomRight" activeCell="A5" sqref="A5:F5"/>
    </sheetView>
  </sheetViews>
  <sheetFormatPr baseColWidth="10" defaultRowHeight="15" x14ac:dyDescent="0.25"/>
  <cols>
    <col min="1" max="1" width="4.5703125" style="13" customWidth="1"/>
    <col min="2" max="2" width="9.28515625" style="13" customWidth="1"/>
    <col min="3" max="3" width="41.28515625" style="13" customWidth="1"/>
    <col min="4" max="4" width="14.85546875" style="13" customWidth="1"/>
    <col min="5" max="5" width="13" style="13" customWidth="1"/>
    <col min="6" max="6" width="15.85546875" style="15" bestFit="1" customWidth="1"/>
    <col min="7" max="16384" width="11.42578125" style="13"/>
  </cols>
  <sheetData>
    <row r="1" spans="1:12" ht="24" customHeight="1" x14ac:dyDescent="0.25">
      <c r="C1" s="14"/>
      <c r="D1" s="14"/>
    </row>
    <row r="2" spans="1:12" ht="11.25" customHeight="1" x14ac:dyDescent="0.2">
      <c r="A2" s="23" t="s">
        <v>0</v>
      </c>
      <c r="B2" s="23"/>
      <c r="C2" s="23"/>
      <c r="D2" s="23"/>
      <c r="E2" s="23"/>
      <c r="F2" s="23"/>
      <c r="G2" s="6"/>
      <c r="H2" s="6"/>
      <c r="I2" s="6"/>
      <c r="J2" s="6"/>
      <c r="K2" s="6"/>
      <c r="L2" s="6"/>
    </row>
    <row r="3" spans="1:12" ht="11.25" customHeight="1" x14ac:dyDescent="0.2">
      <c r="A3" s="23" t="s">
        <v>44</v>
      </c>
      <c r="B3" s="23"/>
      <c r="C3" s="23"/>
      <c r="D3" s="23"/>
      <c r="E3" s="23"/>
      <c r="F3" s="23"/>
      <c r="G3" s="10"/>
      <c r="H3" s="10"/>
      <c r="I3" s="10"/>
      <c r="J3" s="10"/>
      <c r="K3" s="10"/>
      <c r="L3" s="10"/>
    </row>
    <row r="4" spans="1:12" ht="11.25" customHeight="1" x14ac:dyDescent="0.2">
      <c r="A4" s="23" t="s">
        <v>45</v>
      </c>
      <c r="B4" s="23"/>
      <c r="C4" s="23"/>
      <c r="D4" s="23"/>
      <c r="E4" s="23"/>
      <c r="F4" s="23"/>
      <c r="G4" s="10"/>
      <c r="H4" s="10"/>
      <c r="I4" s="10"/>
      <c r="J4" s="10"/>
      <c r="K4" s="10"/>
      <c r="L4" s="10"/>
    </row>
    <row r="5" spans="1:12" ht="23.25" customHeight="1" x14ac:dyDescent="0.2">
      <c r="A5" s="27" t="s">
        <v>65</v>
      </c>
      <c r="B5" s="27"/>
      <c r="C5" s="27"/>
      <c r="D5" s="27"/>
      <c r="E5" s="27"/>
      <c r="F5" s="27"/>
      <c r="G5" s="10"/>
      <c r="H5" s="10"/>
      <c r="I5" s="10"/>
      <c r="J5" s="10"/>
      <c r="K5" s="10"/>
      <c r="L5" s="10"/>
    </row>
    <row r="6" spans="1:12" ht="11.25" customHeight="1" x14ac:dyDescent="0.2">
      <c r="A6" s="23" t="s">
        <v>66</v>
      </c>
      <c r="B6" s="23"/>
      <c r="C6" s="23"/>
      <c r="D6" s="23"/>
      <c r="E6" s="23"/>
      <c r="F6" s="23"/>
      <c r="G6" s="6"/>
      <c r="H6" s="6"/>
      <c r="I6" s="6"/>
      <c r="J6" s="6"/>
      <c r="K6" s="6"/>
      <c r="L6" s="6"/>
    </row>
    <row r="7" spans="1:12" ht="11.25" customHeight="1" x14ac:dyDescent="0.2">
      <c r="A7" s="23" t="s">
        <v>51</v>
      </c>
      <c r="B7" s="23"/>
      <c r="C7" s="23"/>
      <c r="D7" s="23"/>
      <c r="E7" s="23"/>
      <c r="F7" s="23"/>
      <c r="G7" s="6"/>
      <c r="H7" s="6"/>
      <c r="I7" s="6"/>
      <c r="J7" s="6"/>
      <c r="K7" s="6"/>
      <c r="L7" s="6"/>
    </row>
    <row r="8" spans="1:12" ht="11.25" customHeight="1" x14ac:dyDescent="0.25">
      <c r="A8" s="24" t="s">
        <v>52</v>
      </c>
      <c r="B8" s="24"/>
      <c r="C8" s="24"/>
      <c r="D8" s="24"/>
      <c r="E8" s="24"/>
      <c r="F8" s="24"/>
      <c r="G8" s="6"/>
      <c r="H8" s="6"/>
      <c r="I8" s="6"/>
      <c r="J8" s="6"/>
      <c r="K8" s="6"/>
      <c r="L8" s="6"/>
    </row>
    <row r="9" spans="1:12" ht="11.25" customHeight="1" x14ac:dyDescent="0.25">
      <c r="A9" s="24"/>
      <c r="B9" s="24"/>
      <c r="C9" s="24"/>
      <c r="D9" s="24"/>
      <c r="E9" s="24"/>
      <c r="F9" s="24"/>
      <c r="G9" s="6"/>
      <c r="H9" s="6"/>
      <c r="I9" s="6"/>
      <c r="J9" s="6"/>
      <c r="K9" s="6"/>
      <c r="L9" s="6"/>
    </row>
    <row r="10" spans="1:12" ht="11.25" customHeight="1" x14ac:dyDescent="0.25">
      <c r="A10" s="24"/>
      <c r="B10" s="24"/>
      <c r="C10" s="24"/>
      <c r="D10" s="24"/>
      <c r="E10" s="24"/>
      <c r="F10" s="24"/>
      <c r="G10" s="11"/>
      <c r="H10" s="11"/>
      <c r="I10" s="11"/>
      <c r="J10" s="11"/>
      <c r="K10" s="11"/>
      <c r="L10" s="11"/>
    </row>
    <row r="11" spans="1:12" ht="9.75" customHeight="1" x14ac:dyDescent="0.25">
      <c r="A11" s="4"/>
      <c r="B11" s="4"/>
      <c r="C11" s="4"/>
      <c r="D11" s="4"/>
      <c r="E11" s="4"/>
      <c r="F11" s="5"/>
    </row>
    <row r="12" spans="1:12" ht="22.5" customHeight="1" x14ac:dyDescent="0.25">
      <c r="A12" s="21" t="s">
        <v>1</v>
      </c>
      <c r="B12" s="21" t="s">
        <v>2</v>
      </c>
      <c r="C12" s="21" t="s">
        <v>3</v>
      </c>
      <c r="D12" s="9" t="s">
        <v>49</v>
      </c>
      <c r="E12" s="9"/>
      <c r="F12" s="26" t="s">
        <v>43</v>
      </c>
    </row>
    <row r="13" spans="1:12" ht="24" customHeight="1" x14ac:dyDescent="0.25">
      <c r="A13" s="21"/>
      <c r="B13" s="21"/>
      <c r="C13" s="21"/>
      <c r="D13" s="9" t="s">
        <v>4</v>
      </c>
      <c r="E13" s="9" t="s">
        <v>5</v>
      </c>
      <c r="F13" s="26"/>
    </row>
    <row r="14" spans="1:12" ht="20.25" customHeight="1" x14ac:dyDescent="0.25">
      <c r="A14" s="21" t="s">
        <v>6</v>
      </c>
      <c r="B14" s="21"/>
      <c r="C14" s="21"/>
      <c r="D14" s="21"/>
      <c r="E14" s="21"/>
      <c r="F14" s="21"/>
    </row>
    <row r="15" spans="1:12" ht="48.75" customHeight="1" x14ac:dyDescent="0.25">
      <c r="A15" s="1">
        <f>+SUBTOTAL(103,$B15:$B$15)</f>
        <v>1</v>
      </c>
      <c r="B15" s="2">
        <v>129914</v>
      </c>
      <c r="C15" s="12" t="s">
        <v>7</v>
      </c>
      <c r="D15" s="1" t="s">
        <v>8</v>
      </c>
      <c r="E15" s="1" t="s">
        <v>9</v>
      </c>
      <c r="F15" s="7">
        <v>39710</v>
      </c>
    </row>
    <row r="16" spans="1:12" ht="40.5" customHeight="1" x14ac:dyDescent="0.25">
      <c r="A16" s="1">
        <f>+SUBTOTAL(103,$B$15:$B16)</f>
        <v>2</v>
      </c>
      <c r="B16" s="2">
        <v>276084</v>
      </c>
      <c r="C16" s="12" t="s">
        <v>10</v>
      </c>
      <c r="D16" s="1" t="s">
        <v>46</v>
      </c>
      <c r="E16" s="1" t="s">
        <v>47</v>
      </c>
      <c r="F16" s="3">
        <v>32630</v>
      </c>
    </row>
    <row r="17" spans="1:6" ht="40.5" customHeight="1" x14ac:dyDescent="0.25">
      <c r="A17" s="1">
        <f>+SUBTOTAL(103,$B$15:$B17)</f>
        <v>3</v>
      </c>
      <c r="B17" s="2">
        <v>276039</v>
      </c>
      <c r="C17" s="12" t="s">
        <v>13</v>
      </c>
      <c r="D17" s="1" t="s">
        <v>46</v>
      </c>
      <c r="E17" s="1" t="s">
        <v>14</v>
      </c>
      <c r="F17" s="3">
        <v>202633</v>
      </c>
    </row>
    <row r="18" spans="1:6" ht="27" customHeight="1" x14ac:dyDescent="0.25">
      <c r="A18" s="1">
        <f>+SUBTOTAL(103,$B$15:$B18)</f>
        <v>4</v>
      </c>
      <c r="B18" s="2">
        <v>295013</v>
      </c>
      <c r="C18" s="12" t="s">
        <v>15</v>
      </c>
      <c r="D18" s="1" t="s">
        <v>12</v>
      </c>
      <c r="E18" s="1" t="s">
        <v>12</v>
      </c>
      <c r="F18" s="3">
        <v>10073</v>
      </c>
    </row>
    <row r="19" spans="1:6" ht="30.75" customHeight="1" x14ac:dyDescent="0.25">
      <c r="A19" s="1">
        <f>+SUBTOTAL(103,$B$15:$B19)</f>
        <v>5</v>
      </c>
      <c r="B19" s="2">
        <v>299243</v>
      </c>
      <c r="C19" s="12" t="s">
        <v>16</v>
      </c>
      <c r="D19" s="1" t="s">
        <v>17</v>
      </c>
      <c r="E19" s="1" t="s">
        <v>18</v>
      </c>
      <c r="F19" s="3">
        <v>38794</v>
      </c>
    </row>
    <row r="20" spans="1:6" ht="30.75" customHeight="1" x14ac:dyDescent="0.25">
      <c r="A20" s="1">
        <f>+SUBTOTAL(103,$B$15:$B20)</f>
        <v>6</v>
      </c>
      <c r="B20" s="2">
        <v>299180</v>
      </c>
      <c r="C20" s="12" t="s">
        <v>19</v>
      </c>
      <c r="D20" s="1" t="s">
        <v>20</v>
      </c>
      <c r="E20" s="1" t="s">
        <v>21</v>
      </c>
      <c r="F20" s="3">
        <v>19000</v>
      </c>
    </row>
    <row r="21" spans="1:6" ht="26.25" customHeight="1" x14ac:dyDescent="0.25">
      <c r="A21" s="1">
        <f>+SUBTOTAL(103,$B$15:$B21)</f>
        <v>7</v>
      </c>
      <c r="B21" s="2">
        <v>304433</v>
      </c>
      <c r="C21" s="12" t="s">
        <v>22</v>
      </c>
      <c r="D21" s="1" t="s">
        <v>11</v>
      </c>
      <c r="E21" s="1" t="s">
        <v>23</v>
      </c>
      <c r="F21" s="3">
        <v>10415</v>
      </c>
    </row>
    <row r="22" spans="1:6" ht="49.5" customHeight="1" x14ac:dyDescent="0.25">
      <c r="A22" s="1">
        <f>+SUBTOTAL(103,$B$15:$B22)</f>
        <v>8</v>
      </c>
      <c r="B22" s="2">
        <v>280289</v>
      </c>
      <c r="C22" s="12" t="s">
        <v>24</v>
      </c>
      <c r="D22" s="1" t="s">
        <v>20</v>
      </c>
      <c r="E22" s="1" t="s">
        <v>25</v>
      </c>
      <c r="F22" s="3">
        <v>91031</v>
      </c>
    </row>
    <row r="23" spans="1:6" ht="20.25" customHeight="1" x14ac:dyDescent="0.25">
      <c r="A23" s="21" t="s">
        <v>26</v>
      </c>
      <c r="B23" s="21"/>
      <c r="C23" s="21"/>
      <c r="D23" s="21"/>
      <c r="E23" s="21"/>
      <c r="F23" s="21"/>
    </row>
    <row r="24" spans="1:6" ht="36" x14ac:dyDescent="0.25">
      <c r="A24" s="1">
        <v>9</v>
      </c>
      <c r="B24" s="1" t="s">
        <v>57</v>
      </c>
      <c r="C24" s="1" t="s">
        <v>56</v>
      </c>
      <c r="D24" s="1" t="s">
        <v>20</v>
      </c>
      <c r="E24" s="1" t="s">
        <v>58</v>
      </c>
      <c r="F24" s="1">
        <v>2555</v>
      </c>
    </row>
    <row r="25" spans="1:6" ht="27" x14ac:dyDescent="0.25">
      <c r="A25" s="1">
        <v>10</v>
      </c>
      <c r="B25" s="1">
        <v>300328</v>
      </c>
      <c r="C25" s="1" t="s">
        <v>59</v>
      </c>
      <c r="D25" s="1" t="s">
        <v>46</v>
      </c>
      <c r="E25" s="1" t="s">
        <v>60</v>
      </c>
      <c r="F25" s="1">
        <v>64716</v>
      </c>
    </row>
    <row r="26" spans="1:6" ht="21.75" customHeight="1" x14ac:dyDescent="0.25">
      <c r="A26" s="21" t="s">
        <v>28</v>
      </c>
      <c r="B26" s="21"/>
      <c r="C26" s="21"/>
      <c r="D26" s="21"/>
      <c r="E26" s="21"/>
      <c r="F26" s="21"/>
    </row>
    <row r="27" spans="1:6" ht="33" customHeight="1" x14ac:dyDescent="0.25">
      <c r="A27" s="1">
        <f>+SUBTOTAL(103,$B$15:$B27)</f>
        <v>11</v>
      </c>
      <c r="B27" s="2">
        <v>302279</v>
      </c>
      <c r="C27" s="12" t="s">
        <v>29</v>
      </c>
      <c r="D27" s="1" t="s">
        <v>27</v>
      </c>
      <c r="E27" s="1" t="s">
        <v>30</v>
      </c>
      <c r="F27" s="3">
        <v>10052</v>
      </c>
    </row>
    <row r="28" spans="1:6" ht="27" x14ac:dyDescent="0.25">
      <c r="A28" s="1">
        <f>+SUBTOTAL(103,$B$15:$B28)</f>
        <v>12</v>
      </c>
      <c r="B28" s="2">
        <v>302280</v>
      </c>
      <c r="C28" s="12" t="s">
        <v>31</v>
      </c>
      <c r="D28" s="1" t="s">
        <v>27</v>
      </c>
      <c r="E28" s="1" t="s">
        <v>32</v>
      </c>
      <c r="F28" s="3">
        <v>13900</v>
      </c>
    </row>
    <row r="29" spans="1:6" ht="33" customHeight="1" x14ac:dyDescent="0.25">
      <c r="A29" s="1">
        <f>+SUBTOTAL(103,$B$15:$B29)</f>
        <v>13</v>
      </c>
      <c r="B29" s="2">
        <v>304039</v>
      </c>
      <c r="C29" s="12" t="s">
        <v>53</v>
      </c>
      <c r="D29" s="1" t="s">
        <v>54</v>
      </c>
      <c r="E29" s="1" t="s">
        <v>55</v>
      </c>
      <c r="F29" s="3">
        <v>5646</v>
      </c>
    </row>
    <row r="30" spans="1:6" ht="22.5" customHeight="1" x14ac:dyDescent="0.25">
      <c r="A30" s="21" t="s">
        <v>33</v>
      </c>
      <c r="B30" s="21"/>
      <c r="C30" s="21"/>
      <c r="D30" s="21"/>
      <c r="E30" s="21"/>
      <c r="F30" s="21"/>
    </row>
    <row r="31" spans="1:6" ht="30.75" customHeight="1" x14ac:dyDescent="0.25">
      <c r="A31" s="1">
        <f>+SUBTOTAL(103,$B$15:$B31)</f>
        <v>14</v>
      </c>
      <c r="B31" s="2">
        <v>263551</v>
      </c>
      <c r="C31" s="12" t="s">
        <v>34</v>
      </c>
      <c r="D31" s="1" t="s">
        <v>17</v>
      </c>
      <c r="E31" s="1" t="s">
        <v>17</v>
      </c>
      <c r="F31" s="3">
        <v>43996</v>
      </c>
    </row>
    <row r="32" spans="1:6" ht="21" customHeight="1" x14ac:dyDescent="0.25">
      <c r="A32" s="21" t="s">
        <v>35</v>
      </c>
      <c r="B32" s="21"/>
      <c r="C32" s="21"/>
      <c r="D32" s="21"/>
      <c r="E32" s="21"/>
      <c r="F32" s="21"/>
    </row>
    <row r="33" spans="1:6" ht="27" customHeight="1" x14ac:dyDescent="0.25">
      <c r="A33" s="1">
        <f>+SUBTOTAL(103,$B$15:$B33)</f>
        <v>15</v>
      </c>
      <c r="B33" s="2">
        <v>300658</v>
      </c>
      <c r="C33" s="12" t="s">
        <v>36</v>
      </c>
      <c r="D33" s="1" t="s">
        <v>8</v>
      </c>
      <c r="E33" s="1" t="s">
        <v>48</v>
      </c>
      <c r="F33" s="3">
        <v>34214</v>
      </c>
    </row>
    <row r="34" spans="1:6" ht="30" customHeight="1" x14ac:dyDescent="0.25">
      <c r="A34" s="1">
        <f>+SUBTOTAL(103,$B$15:$B34)</f>
        <v>16</v>
      </c>
      <c r="B34" s="2" t="s">
        <v>38</v>
      </c>
      <c r="C34" s="12" t="s">
        <v>61</v>
      </c>
      <c r="D34" s="1" t="s">
        <v>62</v>
      </c>
      <c r="E34" s="1" t="s">
        <v>63</v>
      </c>
      <c r="F34" s="3">
        <v>13164</v>
      </c>
    </row>
    <row r="35" spans="1:6" ht="30" customHeight="1" x14ac:dyDescent="0.25">
      <c r="A35" s="1">
        <f>+SUBTOTAL(103,$B$15:$B35)</f>
        <v>17</v>
      </c>
      <c r="B35" s="2" t="s">
        <v>38</v>
      </c>
      <c r="C35" s="12" t="s">
        <v>39</v>
      </c>
      <c r="D35" s="1" t="s">
        <v>37</v>
      </c>
      <c r="E35" s="1" t="s">
        <v>40</v>
      </c>
      <c r="F35" s="3">
        <v>9450</v>
      </c>
    </row>
    <row r="36" spans="1:6" ht="18.75" customHeight="1" x14ac:dyDescent="0.25">
      <c r="A36" s="21" t="s">
        <v>41</v>
      </c>
      <c r="B36" s="21"/>
      <c r="C36" s="21"/>
      <c r="D36" s="21"/>
      <c r="E36" s="21"/>
      <c r="F36" s="21"/>
    </row>
    <row r="37" spans="1:6" ht="27" x14ac:dyDescent="0.25">
      <c r="A37" s="1">
        <f>+SUBTOTAL(103,$B$15:$B37)</f>
        <v>18</v>
      </c>
      <c r="B37" s="2">
        <v>263543</v>
      </c>
      <c r="C37" s="12" t="s">
        <v>42</v>
      </c>
      <c r="D37" s="1" t="s">
        <v>17</v>
      </c>
      <c r="E37" s="1" t="s">
        <v>17</v>
      </c>
      <c r="F37" s="3">
        <v>3009988</v>
      </c>
    </row>
    <row r="38" spans="1:6" x14ac:dyDescent="0.25">
      <c r="A38" s="25" t="s">
        <v>50</v>
      </c>
      <c r="B38" s="25"/>
      <c r="C38" s="25"/>
      <c r="D38" s="25"/>
      <c r="E38" s="25"/>
      <c r="F38" s="8">
        <f>F15+F16+F17+F18+F19+F20+F21+F22+F24+F25+F27+F28+F29+F31+F33+F34+F35+F37</f>
        <v>3651967</v>
      </c>
    </row>
    <row r="39" spans="1:6" ht="27" customHeight="1" x14ac:dyDescent="0.25">
      <c r="A39" s="22" t="s">
        <v>64</v>
      </c>
      <c r="B39" s="22"/>
      <c r="C39" s="22"/>
      <c r="D39" s="22"/>
      <c r="E39" s="22"/>
      <c r="F39" s="22"/>
    </row>
  </sheetData>
  <autoFilter ref="A12:F39" xr:uid="{960BC2CF-B18F-4105-B930-3E352242BE02}"/>
  <mergeCells count="19">
    <mergeCell ref="A2:F2"/>
    <mergeCell ref="A3:F3"/>
    <mergeCell ref="A4:F4"/>
    <mergeCell ref="A5:F5"/>
    <mergeCell ref="A6:F6"/>
    <mergeCell ref="A30:F30"/>
    <mergeCell ref="A32:F32"/>
    <mergeCell ref="A36:F36"/>
    <mergeCell ref="A39:F39"/>
    <mergeCell ref="A7:F7"/>
    <mergeCell ref="A8:F10"/>
    <mergeCell ref="A38:E38"/>
    <mergeCell ref="A12:A13"/>
    <mergeCell ref="B12:B13"/>
    <mergeCell ref="C12:C13"/>
    <mergeCell ref="F12:F13"/>
    <mergeCell ref="A14:F14"/>
    <mergeCell ref="A23:F23"/>
    <mergeCell ref="A26:F26"/>
  </mergeCells>
  <printOptions horizontalCentered="1"/>
  <pageMargins left="0.70866141732283472" right="0.70866141732283472" top="1.0629921259842521" bottom="0.74803149606299213" header="0.31496062992125984" footer="0.31496062992125984"/>
  <pageSetup scale="91" fitToHeight="0" orientation="portrait" r:id="rId1"/>
  <headerFooter>
    <oddHeader>&amp;L&amp;G&amp;R&amp;G</oddHeader>
  </headerFooter>
  <rowBreaks count="1" manualBreakCount="1">
    <brk id="31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2DCCE-114A-41F1-AD5B-752FC49F3CD7}">
  <sheetPr>
    <pageSetUpPr fitToPage="1"/>
  </sheetPr>
  <dimension ref="A1:I31"/>
  <sheetViews>
    <sheetView view="pageBreakPreview" zoomScale="160" zoomScaleNormal="160" zoomScaleSheetLayoutView="160" workbookViewId="0">
      <pane xSplit="3" ySplit="6" topLeftCell="D22" activePane="bottomRight" state="frozen"/>
      <selection pane="topRight" activeCell="D1" sqref="D1"/>
      <selection pane="bottomLeft" activeCell="A7" sqref="A7"/>
      <selection pane="bottomRight" activeCell="C27" sqref="C27"/>
    </sheetView>
  </sheetViews>
  <sheetFormatPr baseColWidth="10" defaultRowHeight="15" x14ac:dyDescent="0.25"/>
  <cols>
    <col min="1" max="1" width="4.5703125" customWidth="1"/>
    <col min="2" max="2" width="9.28515625" customWidth="1"/>
    <col min="3" max="3" width="30.28515625" customWidth="1"/>
    <col min="4" max="4" width="14.85546875" customWidth="1"/>
    <col min="5" max="5" width="13" customWidth="1"/>
    <col min="8" max="8" width="15.5703125" customWidth="1"/>
  </cols>
  <sheetData>
    <row r="1" spans="1:9" x14ac:dyDescent="0.25">
      <c r="E1" s="66"/>
      <c r="H1" s="65"/>
    </row>
    <row r="2" spans="1:9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</row>
    <row r="3" spans="1:9" x14ac:dyDescent="0.25">
      <c r="A3" s="64" t="s">
        <v>125</v>
      </c>
      <c r="B3" s="64"/>
      <c r="C3" s="64"/>
      <c r="D3" s="64"/>
      <c r="E3" s="64"/>
      <c r="F3" s="64"/>
      <c r="G3" s="64"/>
      <c r="H3" s="64"/>
      <c r="I3" s="64"/>
    </row>
    <row r="4" spans="1:9" x14ac:dyDescent="0.25">
      <c r="A4" s="62"/>
      <c r="B4" s="62"/>
      <c r="C4" s="62"/>
      <c r="D4" s="62"/>
      <c r="E4" s="62"/>
      <c r="F4" s="62"/>
      <c r="G4" s="62"/>
      <c r="H4" s="63">
        <v>46154</v>
      </c>
      <c r="I4" s="62"/>
    </row>
    <row r="5" spans="1:9" ht="22.5" customHeight="1" x14ac:dyDescent="0.25">
      <c r="A5" s="21" t="s">
        <v>1</v>
      </c>
      <c r="B5" s="21" t="s">
        <v>2</v>
      </c>
      <c r="C5" s="21" t="s">
        <v>3</v>
      </c>
      <c r="D5" s="60" t="s">
        <v>124</v>
      </c>
      <c r="E5" s="60"/>
      <c r="F5" s="21" t="s">
        <v>123</v>
      </c>
      <c r="G5" s="21" t="s">
        <v>122</v>
      </c>
      <c r="H5" s="61" t="s">
        <v>121</v>
      </c>
      <c r="I5" s="21" t="s">
        <v>120</v>
      </c>
    </row>
    <row r="6" spans="1:9" ht="24" customHeight="1" x14ac:dyDescent="0.25">
      <c r="A6" s="21"/>
      <c r="B6" s="21"/>
      <c r="C6" s="21"/>
      <c r="D6" s="16" t="s">
        <v>4</v>
      </c>
      <c r="E6" s="16" t="s">
        <v>5</v>
      </c>
      <c r="F6" s="21"/>
      <c r="G6" s="21"/>
      <c r="H6" s="61"/>
      <c r="I6" s="21"/>
    </row>
    <row r="7" spans="1:9" x14ac:dyDescent="0.25">
      <c r="A7" s="60" t="s">
        <v>6</v>
      </c>
      <c r="B7" s="60"/>
      <c r="C7" s="60"/>
      <c r="D7" s="60"/>
      <c r="E7" s="60"/>
      <c r="F7" s="60"/>
      <c r="G7" s="60"/>
      <c r="H7" s="60"/>
      <c r="I7" s="60"/>
    </row>
    <row r="8" spans="1:9" ht="48.75" customHeight="1" x14ac:dyDescent="0.25">
      <c r="A8" s="1">
        <f>+SUBTOTAL(103,$B8:$B$8)</f>
        <v>1</v>
      </c>
      <c r="B8" s="2">
        <v>129914</v>
      </c>
      <c r="C8" s="45" t="s">
        <v>7</v>
      </c>
      <c r="D8" s="1" t="s">
        <v>8</v>
      </c>
      <c r="E8" s="1" t="s">
        <v>9</v>
      </c>
      <c r="F8" s="1">
        <v>16</v>
      </c>
      <c r="G8" s="1" t="s">
        <v>118</v>
      </c>
      <c r="H8" s="59">
        <v>1.54</v>
      </c>
      <c r="I8" s="56">
        <v>87.21</v>
      </c>
    </row>
    <row r="9" spans="1:9" ht="40.5" customHeight="1" x14ac:dyDescent="0.25">
      <c r="A9" s="1">
        <f>+SUBTOTAL(103,$B$8:$B9)</f>
        <v>2</v>
      </c>
      <c r="B9" s="2">
        <v>276084</v>
      </c>
      <c r="C9" s="45" t="s">
        <v>10</v>
      </c>
      <c r="D9" s="1" t="s">
        <v>119</v>
      </c>
      <c r="E9" s="1" t="s">
        <v>116</v>
      </c>
      <c r="F9" s="1">
        <v>23.15</v>
      </c>
      <c r="G9" s="1" t="s">
        <v>118</v>
      </c>
      <c r="H9" s="59">
        <v>0</v>
      </c>
      <c r="I9" s="56">
        <v>63.22</v>
      </c>
    </row>
    <row r="10" spans="1:9" ht="40.5" customHeight="1" x14ac:dyDescent="0.25">
      <c r="A10" s="1">
        <f>+SUBTOTAL(103,$B$8:$B10)</f>
        <v>3</v>
      </c>
      <c r="B10" s="2">
        <v>276039</v>
      </c>
      <c r="C10" s="45" t="s">
        <v>13</v>
      </c>
      <c r="D10" s="1" t="s">
        <v>14</v>
      </c>
      <c r="E10" s="1" t="s">
        <v>116</v>
      </c>
      <c r="F10" s="1">
        <v>26.5</v>
      </c>
      <c r="G10" s="1" t="s">
        <v>118</v>
      </c>
      <c r="H10" s="59">
        <v>0</v>
      </c>
      <c r="I10" s="56">
        <v>76.08</v>
      </c>
    </row>
    <row r="11" spans="1:9" ht="27" customHeight="1" x14ac:dyDescent="0.25">
      <c r="A11" s="1">
        <f>+SUBTOTAL(103,$B$8:$B11)</f>
        <v>4</v>
      </c>
      <c r="B11" s="2">
        <v>295013</v>
      </c>
      <c r="C11" s="45" t="s">
        <v>15</v>
      </c>
      <c r="D11" s="1" t="s">
        <v>12</v>
      </c>
      <c r="E11" s="1" t="s">
        <v>12</v>
      </c>
      <c r="F11" s="1">
        <v>7.25</v>
      </c>
      <c r="G11" s="1" t="s">
        <v>118</v>
      </c>
      <c r="H11" s="54">
        <v>2.75</v>
      </c>
      <c r="I11" s="43">
        <v>0.7147</v>
      </c>
    </row>
    <row r="12" spans="1:9" ht="30.75" customHeight="1" x14ac:dyDescent="0.25">
      <c r="A12" s="1">
        <f>+SUBTOTAL(103,$B$8:$B12)</f>
        <v>5</v>
      </c>
      <c r="B12" s="2">
        <v>299243</v>
      </c>
      <c r="C12" s="45" t="s">
        <v>16</v>
      </c>
      <c r="D12" s="1" t="s">
        <v>17</v>
      </c>
      <c r="E12" s="1" t="s">
        <v>18</v>
      </c>
      <c r="F12" s="53">
        <v>5.5</v>
      </c>
      <c r="G12" s="1" t="s">
        <v>118</v>
      </c>
      <c r="H12" s="57">
        <v>0.5</v>
      </c>
      <c r="I12" s="56">
        <v>74.69</v>
      </c>
    </row>
    <row r="13" spans="1:9" ht="30.75" customHeight="1" x14ac:dyDescent="0.25">
      <c r="A13" s="1">
        <f>+SUBTOTAL(103,$B$8:$B13)</f>
        <v>6</v>
      </c>
      <c r="B13" s="2">
        <v>299180</v>
      </c>
      <c r="C13" s="45" t="s">
        <v>19</v>
      </c>
      <c r="D13" s="1" t="s">
        <v>20</v>
      </c>
      <c r="E13" s="1" t="s">
        <v>21</v>
      </c>
      <c r="F13" s="53">
        <v>2908</v>
      </c>
      <c r="G13" s="1" t="s">
        <v>110</v>
      </c>
      <c r="H13" s="57">
        <v>2870</v>
      </c>
      <c r="I13" s="56">
        <v>20.21</v>
      </c>
    </row>
    <row r="14" spans="1:9" ht="30.75" customHeight="1" x14ac:dyDescent="0.25">
      <c r="A14" s="1">
        <f>+SUBTOTAL(103,$B$8:$B14)</f>
        <v>7</v>
      </c>
      <c r="B14" s="2">
        <v>304433</v>
      </c>
      <c r="C14" s="45" t="s">
        <v>22</v>
      </c>
      <c r="D14" s="1" t="s">
        <v>11</v>
      </c>
      <c r="E14" s="1" t="s">
        <v>23</v>
      </c>
      <c r="F14" s="58">
        <v>3.798</v>
      </c>
      <c r="G14" s="1" t="s">
        <v>118</v>
      </c>
      <c r="H14" s="57">
        <v>0</v>
      </c>
      <c r="I14" s="56">
        <v>90</v>
      </c>
    </row>
    <row r="15" spans="1:9" ht="56.25" customHeight="1" x14ac:dyDescent="0.25">
      <c r="A15" s="1">
        <f>+SUBTOTAL(103,$B$8:$B15)</f>
        <v>8</v>
      </c>
      <c r="B15" s="2">
        <v>280289</v>
      </c>
      <c r="C15" s="45" t="s">
        <v>24</v>
      </c>
      <c r="D15" s="1" t="s">
        <v>20</v>
      </c>
      <c r="E15" s="1" t="s">
        <v>25</v>
      </c>
      <c r="F15" s="58">
        <v>24.631</v>
      </c>
      <c r="G15" s="1" t="s">
        <v>118</v>
      </c>
      <c r="H15" s="57">
        <v>0</v>
      </c>
      <c r="I15" s="56">
        <v>20.239999999999998</v>
      </c>
    </row>
    <row r="16" spans="1:9" x14ac:dyDescent="0.25">
      <c r="A16" s="49" t="s">
        <v>26</v>
      </c>
      <c r="B16" s="47"/>
      <c r="C16" s="47"/>
      <c r="D16" s="47"/>
      <c r="E16" s="47"/>
      <c r="F16" s="47"/>
      <c r="G16" s="47"/>
      <c r="H16" s="47"/>
      <c r="I16" s="46"/>
    </row>
    <row r="17" spans="1:9" ht="36" x14ac:dyDescent="0.25">
      <c r="A17" s="1">
        <f>+SUBTOTAL(103,$B$8:$B17)</f>
        <v>9</v>
      </c>
      <c r="B17" s="2">
        <v>282984</v>
      </c>
      <c r="C17" s="45" t="s">
        <v>117</v>
      </c>
      <c r="D17" s="1" t="s">
        <v>20</v>
      </c>
      <c r="E17" s="1" t="s">
        <v>58</v>
      </c>
      <c r="F17" s="53">
        <v>1775</v>
      </c>
      <c r="G17" s="1" t="s">
        <v>110</v>
      </c>
      <c r="H17" s="44">
        <v>0</v>
      </c>
      <c r="I17" s="55">
        <v>0</v>
      </c>
    </row>
    <row r="18" spans="1:9" ht="36" x14ac:dyDescent="0.25">
      <c r="A18" s="1">
        <f>+SUBTOTAL(103,$B$8:$B18)</f>
        <v>10</v>
      </c>
      <c r="B18" s="2">
        <v>300328</v>
      </c>
      <c r="C18" s="45" t="s">
        <v>59</v>
      </c>
      <c r="D18" s="1" t="s">
        <v>116</v>
      </c>
      <c r="E18" s="1" t="s">
        <v>115</v>
      </c>
      <c r="F18" s="53">
        <v>3310</v>
      </c>
      <c r="G18" s="1" t="s">
        <v>110</v>
      </c>
      <c r="H18" s="44">
        <v>0</v>
      </c>
      <c r="I18" s="55">
        <v>0</v>
      </c>
    </row>
    <row r="19" spans="1:9" x14ac:dyDescent="0.25">
      <c r="A19" s="49" t="s">
        <v>28</v>
      </c>
      <c r="B19" s="47"/>
      <c r="C19" s="47"/>
      <c r="D19" s="47"/>
      <c r="E19" s="47"/>
      <c r="F19" s="47"/>
      <c r="G19" s="47"/>
      <c r="H19" s="47"/>
      <c r="I19" s="46"/>
    </row>
    <row r="20" spans="1:9" ht="27" x14ac:dyDescent="0.25">
      <c r="A20" s="1">
        <f>+SUBTOTAL(103,$B$8:$B20)</f>
        <v>11</v>
      </c>
      <c r="B20" s="2">
        <v>302279</v>
      </c>
      <c r="C20" s="45" t="s">
        <v>29</v>
      </c>
      <c r="D20" s="1" t="s">
        <v>27</v>
      </c>
      <c r="E20" s="1" t="s">
        <v>30</v>
      </c>
      <c r="F20" s="53">
        <v>2894.71</v>
      </c>
      <c r="G20" s="1" t="s">
        <v>110</v>
      </c>
      <c r="H20" s="54">
        <v>400</v>
      </c>
      <c r="I20" s="43">
        <v>0.9</v>
      </c>
    </row>
    <row r="21" spans="1:9" ht="36" x14ac:dyDescent="0.25">
      <c r="A21" s="1">
        <f>+SUBTOTAL(103,$B$8:$B21)</f>
        <v>12</v>
      </c>
      <c r="B21" s="2">
        <v>302280</v>
      </c>
      <c r="C21" s="45" t="s">
        <v>31</v>
      </c>
      <c r="D21" s="1" t="s">
        <v>27</v>
      </c>
      <c r="E21" s="1" t="s">
        <v>32</v>
      </c>
      <c r="F21" s="53">
        <v>3158.24</v>
      </c>
      <c r="G21" s="1" t="s">
        <v>110</v>
      </c>
      <c r="H21" s="54">
        <v>467.24</v>
      </c>
      <c r="I21" s="43">
        <v>0.82169999999999999</v>
      </c>
    </row>
    <row r="22" spans="1:9" ht="27" x14ac:dyDescent="0.25">
      <c r="A22" s="1">
        <f>+SUBTOTAL(103,$B$8:$B22)</f>
        <v>13</v>
      </c>
      <c r="B22" s="2">
        <v>304039</v>
      </c>
      <c r="C22" s="45" t="s">
        <v>53</v>
      </c>
      <c r="D22" s="1" t="s">
        <v>114</v>
      </c>
      <c r="E22" s="1" t="s">
        <v>55</v>
      </c>
      <c r="F22" s="53">
        <v>4725.62</v>
      </c>
      <c r="G22" s="1" t="s">
        <v>110</v>
      </c>
      <c r="H22" s="52">
        <v>0</v>
      </c>
      <c r="I22" s="43">
        <v>0</v>
      </c>
    </row>
    <row r="23" spans="1:9" x14ac:dyDescent="0.25">
      <c r="A23" s="49" t="s">
        <v>33</v>
      </c>
      <c r="B23" s="47"/>
      <c r="C23" s="47"/>
      <c r="D23" s="47"/>
      <c r="E23" s="47"/>
      <c r="F23" s="47"/>
      <c r="G23" s="47"/>
      <c r="H23" s="47"/>
      <c r="I23" s="46"/>
    </row>
    <row r="24" spans="1:9" ht="27" x14ac:dyDescent="0.25">
      <c r="A24" s="1">
        <f>+SUBTOTAL(103,$B$8:$B24)</f>
        <v>14</v>
      </c>
      <c r="B24" s="2">
        <v>263551</v>
      </c>
      <c r="C24" s="45" t="s">
        <v>34</v>
      </c>
      <c r="D24" s="1" t="s">
        <v>17</v>
      </c>
      <c r="E24" s="1" t="s">
        <v>17</v>
      </c>
      <c r="F24" s="1">
        <v>402</v>
      </c>
      <c r="G24" s="1" t="s">
        <v>110</v>
      </c>
      <c r="H24" s="44">
        <v>150</v>
      </c>
      <c r="I24" s="43">
        <v>0.77280000000000004</v>
      </c>
    </row>
    <row r="25" spans="1:9" x14ac:dyDescent="0.25">
      <c r="A25" s="49" t="s">
        <v>35</v>
      </c>
      <c r="B25" s="47"/>
      <c r="C25" s="47"/>
      <c r="D25" s="47"/>
      <c r="E25" s="47"/>
      <c r="F25" s="47"/>
      <c r="G25" s="47"/>
      <c r="H25" s="47"/>
      <c r="I25" s="46"/>
    </row>
    <row r="26" spans="1:9" ht="30" customHeight="1" x14ac:dyDescent="0.25">
      <c r="A26" s="1">
        <f>+SUBTOTAL(103,$B$8:$B26)</f>
        <v>15</v>
      </c>
      <c r="B26" s="2">
        <v>300658</v>
      </c>
      <c r="C26" s="45" t="s">
        <v>36</v>
      </c>
      <c r="D26" s="1" t="s">
        <v>8</v>
      </c>
      <c r="E26" s="1" t="s">
        <v>113</v>
      </c>
      <c r="F26" s="1">
        <v>210</v>
      </c>
      <c r="G26" s="1" t="s">
        <v>110</v>
      </c>
      <c r="H26" s="44">
        <v>0</v>
      </c>
      <c r="I26" s="43">
        <v>0.91710000000000003</v>
      </c>
    </row>
    <row r="27" spans="1:9" ht="30" customHeight="1" x14ac:dyDescent="0.25">
      <c r="A27" s="1">
        <f>+SUBTOTAL(103,$B$8:$B27)</f>
        <v>16</v>
      </c>
      <c r="B27" s="2" t="s">
        <v>38</v>
      </c>
      <c r="C27" s="45" t="s">
        <v>112</v>
      </c>
      <c r="D27" s="1" t="s">
        <v>62</v>
      </c>
      <c r="E27" s="1" t="s">
        <v>111</v>
      </c>
      <c r="F27" s="1">
        <v>40</v>
      </c>
      <c r="G27" s="1" t="s">
        <v>110</v>
      </c>
      <c r="H27" s="44">
        <v>0</v>
      </c>
      <c r="I27" s="50">
        <v>0.52039999999999997</v>
      </c>
    </row>
    <row r="28" spans="1:9" ht="30" customHeight="1" x14ac:dyDescent="0.25">
      <c r="A28" s="1">
        <f>+SUBTOTAL(103,$B$8:$B28)</f>
        <v>17</v>
      </c>
      <c r="B28" s="2" t="s">
        <v>38</v>
      </c>
      <c r="C28" s="45" t="s">
        <v>39</v>
      </c>
      <c r="D28" s="1" t="s">
        <v>37</v>
      </c>
      <c r="E28" s="1" t="s">
        <v>40</v>
      </c>
      <c r="F28" s="51">
        <v>55</v>
      </c>
      <c r="G28" s="1" t="s">
        <v>110</v>
      </c>
      <c r="H28" s="44">
        <v>0</v>
      </c>
      <c r="I28" s="50">
        <v>0.45879999999999999</v>
      </c>
    </row>
    <row r="29" spans="1:9" x14ac:dyDescent="0.25">
      <c r="A29" s="49" t="s">
        <v>41</v>
      </c>
      <c r="B29" s="47"/>
      <c r="C29" s="47"/>
      <c r="D29" s="48"/>
      <c r="E29" s="47"/>
      <c r="F29" s="47"/>
      <c r="G29" s="47"/>
      <c r="H29" s="47"/>
      <c r="I29" s="46"/>
    </row>
    <row r="30" spans="1:9" ht="36" x14ac:dyDescent="0.25">
      <c r="A30" s="1">
        <f>+SUBTOTAL(103,$B$8:$B30)</f>
        <v>18</v>
      </c>
      <c r="B30" s="2">
        <v>263543</v>
      </c>
      <c r="C30" s="45" t="s">
        <v>42</v>
      </c>
      <c r="D30" s="1" t="s">
        <v>17</v>
      </c>
      <c r="E30" s="1" t="s">
        <v>17</v>
      </c>
      <c r="F30" s="1">
        <v>1675</v>
      </c>
      <c r="G30" s="1" t="s">
        <v>110</v>
      </c>
      <c r="H30" s="44">
        <v>0</v>
      </c>
      <c r="I30" s="43">
        <v>1.9300000000000001E-2</v>
      </c>
    </row>
    <row r="31" spans="1:9" ht="48" x14ac:dyDescent="0.25">
      <c r="A31" s="42" t="s">
        <v>109</v>
      </c>
      <c r="B31" s="42"/>
      <c r="C31" s="42"/>
      <c r="D31" s="42"/>
      <c r="E31" s="42"/>
      <c r="F31" s="42"/>
      <c r="G31" s="42"/>
      <c r="H31" s="42"/>
      <c r="I31" s="42"/>
    </row>
  </sheetData>
  <autoFilter ref="A5:I31" xr:uid="{960BC2CF-B18F-4105-B930-3E352242BE02}"/>
  <mergeCells count="7">
    <mergeCell ref="I5:I6"/>
    <mergeCell ref="A5:A6"/>
    <mergeCell ref="B5:B6"/>
    <mergeCell ref="C5:C6"/>
    <mergeCell ref="F5:F6"/>
    <mergeCell ref="G5:G6"/>
    <mergeCell ref="H5:H6"/>
  </mergeCells>
  <printOptions horizontalCentered="1"/>
  <pageMargins left="0.70866141732283472" right="0.70866141732283472" top="1.07" bottom="0.74803149606299213" header="0.31496062992125984" footer="0.31496062992125984"/>
  <pageSetup paperSize="14" scale="74" fitToHeight="0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FIANANCIERO</vt:lpstr>
      <vt:lpstr>GESTIÓN</vt:lpstr>
      <vt:lpstr>PLANIFICACIÓN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Jimenez Chacón</dc:creator>
  <cp:lastModifiedBy>Diana Melissa Caal Ramírez</cp:lastModifiedBy>
  <cp:lastPrinted>2026-05-04T22:58:49Z</cp:lastPrinted>
  <dcterms:created xsi:type="dcterms:W3CDTF">2025-12-30T16:44:38Z</dcterms:created>
  <dcterms:modified xsi:type="dcterms:W3CDTF">2026-05-14T22:31:49Z</dcterms:modified>
</cp:coreProperties>
</file>