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ABRIL 2023\PRIMER CUATRIMESTRE\"/>
    </mc:Choice>
  </mc:AlternateContent>
  <xr:revisionPtr revIDLastSave="0" documentId="13_ncr:1_{A0BAEA20-B95A-456E-B82D-6B098A6F5B2C}" xr6:coauthVersionLast="47" xr6:coauthVersionMax="47" xr10:uidLastSave="{00000000-0000-0000-0000-000000000000}"/>
  <bookViews>
    <workbookView xWindow="-120" yWindow="-120" windowWidth="29040" windowHeight="15720" activeTab="3" xr2:uid="{B2CF4B6D-FF97-4469-8067-272AB759DCC5}"/>
  </bookViews>
  <sheets>
    <sheet name="GESTION" sheetId="2" r:id="rId1"/>
    <sheet name="PLANIFICACION" sheetId="5" r:id="rId2"/>
    <sheet name="SUPERVISION" sheetId="1" r:id="rId3"/>
    <sheet name="FINANCIERO" sheetId="4" r:id="rId4"/>
  </sheets>
  <definedNames>
    <definedName name="_xlnm.Print_Area" localSheetId="0">GESTION!$H$5:$M$37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6" i="1" s="1"/>
  <c r="A37" i="1" s="1"/>
  <c r="A39" i="1" s="1"/>
  <c r="A40" i="1" s="1"/>
  <c r="D56" i="2" l="1"/>
  <c r="Q39" i="2"/>
  <c r="P39" i="2"/>
  <c r="O39" i="2"/>
  <c r="K37" i="2"/>
</calcChain>
</file>

<file path=xl/sharedStrings.xml><?xml version="1.0" encoding="utf-8"?>
<sst xmlns="http://schemas.openxmlformats.org/spreadsheetml/2006/main" count="582" uniqueCount="260">
  <si>
    <r>
      <t xml:space="preserve">SNIP 155771. “MEJORAMIENTO  CARRETERA RN-9 NORTE,  EST. 377+360 A 406+560, TRAMO SAN MATEO IXTATAN - BARILLAS, HUEHUETENANGO” (comunidad lingüística Barillas </t>
    </r>
    <r>
      <rPr>
        <b/>
        <i/>
        <sz val="11"/>
        <color rgb="FF000000"/>
        <rFont val="Calibri"/>
        <family val="2"/>
      </rPr>
      <t>Q'anjob'al y San Mateo Ixtatan Chuj)</t>
    </r>
  </si>
  <si>
    <t xml:space="preserve"> </t>
  </si>
  <si>
    <t>Cuadro 1</t>
  </si>
  <si>
    <t>Población por sexo, municipios área de influencia, 2014</t>
  </si>
  <si>
    <t>No.</t>
  </si>
  <si>
    <t>No. SNIP</t>
  </si>
  <si>
    <t xml:space="preserve">NOMBRE </t>
  </si>
  <si>
    <t>NUMERO DE BENEFICIARIOS</t>
  </si>
  <si>
    <t>DEPARTAMENTO</t>
  </si>
  <si>
    <t>MUNICIPIO</t>
  </si>
  <si>
    <t>Municipios</t>
  </si>
  <si>
    <t>Total</t>
  </si>
  <si>
    <t>Hombres</t>
  </si>
  <si>
    <t>Mujeres</t>
  </si>
  <si>
    <t>MEJORAMIENTO CARRETERA CA-13 AEROPUERTO INTERNACIONAL MUNDO MAYA KM. 477.700 - BIFURCACION IXLU KM. 490.000, FLORES, PETEN</t>
  </si>
  <si>
    <t>PETEN</t>
  </si>
  <si>
    <t>FLORES</t>
  </si>
  <si>
    <t>MEJORAMIENTO CARRETERA RD-PET-11-01 SAN BENITO- SANTA RITA, SAN BENITO, PETEN</t>
  </si>
  <si>
    <t>SAN BENITO</t>
  </si>
  <si>
    <t>MEJORAMIENTO CARRETERA RD-PET-01 DE PUENTE SACPUY - ALDEA SACPUY, SAN ANDRES, PETEN</t>
  </si>
  <si>
    <t>SAN ANDRES</t>
  </si>
  <si>
    <t>MEJORAMIENTO CARRETERA RD-GUA-12 KM. 74.200 - KM. 79.700, CHUARRANCHO, GUATEMALA</t>
  </si>
  <si>
    <t>GUATEMALA</t>
  </si>
  <si>
    <t>CHUARRANCHO</t>
  </si>
  <si>
    <t>“MEJORAMIENTO  CARRETERA RN-9 NORTE,  EST. 377+360 A 406+560, TRAMO SAN MATEO IXTATAN - BARILLAS, HUEHUETENANGO”</t>
  </si>
  <si>
    <t>HUHUETENANGO</t>
  </si>
  <si>
    <t>SAN MATEO IXTATAN</t>
  </si>
  <si>
    <t>CONSTRUCCION MURO PERIMETRAL AERODROMO DE SAN JOSE, SAN JOSE, ESCUINTLA</t>
  </si>
  <si>
    <t>ESCUINTLA</t>
  </si>
  <si>
    <t>SAN JOSE</t>
  </si>
  <si>
    <r>
      <t>300658</t>
    </r>
    <r>
      <rPr>
        <sz val="14"/>
        <color theme="1"/>
        <rFont val="Tahoma"/>
        <family val="2"/>
      </rPr>
      <t> </t>
    </r>
  </si>
  <si>
    <t xml:space="preserve"> REPOSICION PUENTE VEHICULAR INGRESO A EL JICARO, EL JICARO, EL PROGRESO</t>
  </si>
  <si>
    <t>EL PROGRESO</t>
  </si>
  <si>
    <t>EL JICARO</t>
  </si>
  <si>
    <t>MEJORAMIENTO CARRETERA RD-PET-07 DE INTERSECCION RD-PET-15 KM. 469.600 - COOPERATIVA NUEVA GUATEMALA TECUN UMAN KM. 508.040, SAN FRANCISCO, PETEN</t>
  </si>
  <si>
    <t>SAN FRANCISCO</t>
  </si>
  <si>
    <r>
      <t>281252</t>
    </r>
    <r>
      <rPr>
        <sz val="16"/>
        <color rgb="FFFF0000"/>
        <rFont val="Tahoma"/>
        <family val="2"/>
      </rPr>
      <t> </t>
    </r>
  </si>
  <si>
    <t>MEJORAMIENTO INFRAESTRUCTURA DE AEROPUERTO (SALA DE ABORDAJE), SAN JOSE, ESCUINTLA</t>
  </si>
  <si>
    <t xml:space="preserve">281249  </t>
  </si>
  <si>
    <t>CONSTRUCCION INFRAESTRUCTURA DE AEROPUERTO (TORRE DE CONTROL), SAN JOSE, ESCUINTLA</t>
  </si>
  <si>
    <t xml:space="preserve">281255  </t>
  </si>
  <si>
    <t>AMPLIACION PISTA DE ATERRIZAJE , SAN JOSE, ESCUINTLA</t>
  </si>
  <si>
    <t xml:space="preserve"> CONSTRUCCION INFRAESTRUCTURA DE AEROPUERTO (ESTACION DE BOMBEROS), SAN JOSE, ESCUINTLA</t>
  </si>
  <si>
    <t xml:space="preserve"> CONSTRUCCION PASO A DESNIVEL CALZADA ROOSEVELT Y 9 AVENIDA, ZONA 11, GUATEMALA, GUATEMALA</t>
  </si>
  <si>
    <t>263554 </t>
  </si>
  <si>
    <t>CONSTRUCCION PASO A DESNIVEL AVENIDA PETAPA Y 53 CALLE, ZONA 12, GUATEMALA, GUATEMALA</t>
  </si>
  <si>
    <t>MEJORAMIENTO CALLE DEL CEMENTERIO GENERAL, CASCO URBANO, COMAPA, JUTIAPA</t>
  </si>
  <si>
    <t>JUTIAPA</t>
  </si>
  <si>
    <t>COMAPA</t>
  </si>
  <si>
    <t xml:space="preserve">“MEJORAMIENTO CARRETERA TRAMO: BIF. CA-09 NORTE KM 46.86 ENTRADA FINCA SAN MIGUEL – ALDEA EL CARMEN, SANARATE, EL PROGRESO (PAVIMENTACIÓN). </t>
  </si>
  <si>
    <t>SANARATE</t>
  </si>
  <si>
    <r>
      <t>267349</t>
    </r>
    <r>
      <rPr>
        <sz val="16"/>
        <color rgb="FFFF0000"/>
        <rFont val="Tahoma"/>
        <family val="2"/>
      </rPr>
      <t> </t>
    </r>
  </si>
  <si>
    <t>CONSTRUCCION PUENTE VEHICULAR CASERIO AGUA CALIENTE, ALDEA QUECA, SIPACAPA, SAN MARCOS</t>
  </si>
  <si>
    <t>SAN MARCOS</t>
  </si>
  <si>
    <t>SIPACAPA</t>
  </si>
  <si>
    <t>276084 </t>
  </si>
  <si>
    <t>MEJORAMIENTO CARRETERA CA-13 DE PUERTA DEL CIELO KM. 529.700 - FRONTERA KM. 552.850, MELCHOR DE MENCOS, PETEN</t>
  </si>
  <si>
    <t>MELCHOR DE MENCOS</t>
  </si>
  <si>
    <t>283717 </t>
  </si>
  <si>
    <t>MEJORAMIENTO CARRETERA RD-JUT-07 KM. 134.600 - KM. 142.730, EL PROGRESO, JUTIAPA</t>
  </si>
  <si>
    <t>MEJORAMIENTO CALLE (S) CASCO URBANO - HOSPITAL CABECERA MUNICIPAL, SAN PEDRO NECTA, HUEHUETENANGO</t>
  </si>
  <si>
    <t>SAN PEDRO NECTA</t>
  </si>
  <si>
    <t>298312 </t>
  </si>
  <si>
    <t>MEJORAMIENTO CALLE (S) 5 AV. Y 3 CALLE ZONA 9 EL TEJAR, 18 AV. Y DIAGONAL 7 ZONA 5 - NUEVO HOSPITAL REGIONAL, CHIMALTENANGO, CHIMALTENANGO</t>
  </si>
  <si>
    <t>CHIMALTENANGO</t>
  </si>
  <si>
    <t>EL TEJAR</t>
  </si>
  <si>
    <t>295015 </t>
  </si>
  <si>
    <t>MEJORAMIENTO CARRETERA RD-CHI-21-01 KM. 240.70 - PUENTE LOS CAULOTES KM. 243.76, CAMOTAN, CHIQUIMULA</t>
  </si>
  <si>
    <t>CHIQUIMULA</t>
  </si>
  <si>
    <t>CAMOTAN</t>
  </si>
  <si>
    <t>MEJORAMIENTO CALLE 8A. CALLE ENTRE 1ERA. Y 5A. AVENIDA Y ZANJON, ZONA 3, PALIN ESCUINTLA</t>
  </si>
  <si>
    <t>PALIN</t>
  </si>
  <si>
    <t xml:space="preserve">MEJORAMIENTO CALLE CEMENTERIO GENERAL - INTERSECCION KM. 294.525 RN-12-NORTE, IXCHIGUAN, SAN MARCOS </t>
  </si>
  <si>
    <t>IXCHIGUAN</t>
  </si>
  <si>
    <t>MEJORAMIENTO CAMINO RURAL CEMENTERIO ALDEA CHOAPEQUEZ - CABECERA MUNICIPAL, IXCHIGUAN, SAN MARCOS</t>
  </si>
  <si>
    <t>MEJORAMIENTO CARRETERA RD-SRO-19 KM.130.670 ALDEA LA VIÑA PUEBLO NUEVO LA REFORMA - RD-SRO-26 KM. 136.978 ALDEA LA BOMBA, CHIQUIMULILLA, SANTA ROSA</t>
  </si>
  <si>
    <t>SANTA ROSA</t>
  </si>
  <si>
    <t>CHIQUIMULILLA</t>
  </si>
  <si>
    <t>MEJORAMIENTO CAMINO RURAL ALDEA SANTA BARBARA - ALDEA EL ZAPOTE, SANTA MARIA IXHUATAN Y BIF. ALDEA SAN JOSE EL COYOLITO, SAN JUAN TECUACO, SANTA ROSA</t>
  </si>
  <si>
    <t>SAN JUAN TECUACO</t>
  </si>
  <si>
    <t>MEJORAMIENTO CALLE INTERSECCION AVENIDA REFORMA INGRESO NORTE - SECTOR ZARAHEMLA ZONA 1, PATZICIA, CHIMALTENANGO</t>
  </si>
  <si>
    <t>PATZICIA</t>
  </si>
  <si>
    <t>CONSTRUCCION INFRAESTRUCTURA DE AEROPUERTO (URBANIZACION), SAN JOSE, ESCUINTLA</t>
  </si>
  <si>
    <t> MEJORAMIENTO CAMINO RURAL CASERIO TUIXEL - CASERIO MAPA, SAN SEBASTIAN HUEHUETENANGO, HUEHUETENANGO</t>
  </si>
  <si>
    <t>SAN SEBASTIAN</t>
  </si>
  <si>
    <t>MEJORAMIENTO CAMINO RURAL CASERIO ZALPATZAN - ALDEA PIACHE, MALACATANCITO, HUEHUETENANGO</t>
  </si>
  <si>
    <t>MALACATANCITO</t>
  </si>
  <si>
    <t>TOTALES</t>
  </si>
  <si>
    <t>FUENTE: SEGUN DATOS DE SISTEMA NACIONAL DE INVERSION PUBLICA - SINIP-</t>
  </si>
  <si>
    <t>SNIP 130902 MEJORAMIENTO CARRETERA PUENTE EL MOTAGUA – ALDEA LLANO GRANDE, SALAMA, BAJA VERAPAZ. (comunidad lingüística Achí)</t>
  </si>
  <si>
    <t>Cuadro 2</t>
  </si>
  <si>
    <t>Población por sexo, municipios área de influencia, 2013</t>
  </si>
  <si>
    <t>rio ondo</t>
  </si>
  <si>
    <t>SNIP 154958 MEJORAMIENTO DE TRAMO CARRETERO BIF SANTA CRUZ DEL QUICHE SAN PEDRO JOCOPILAS ALDEA SAN PABLO QUICHE (comunidad lingüística K'iche')</t>
  </si>
  <si>
    <t>Cuadro 3</t>
  </si>
  <si>
    <t>Santa Cruz del Quiché</t>
  </si>
  <si>
    <t>San Pedro Jocopilas</t>
  </si>
  <si>
    <r>
      <t xml:space="preserve">                      Fuente:</t>
    </r>
    <r>
      <rPr>
        <sz val="8"/>
        <color theme="1"/>
        <rFont val="Arial"/>
        <family val="2"/>
      </rPr>
      <t xml:space="preserve"> Elaboración propia, en base a proyecciones al XI Censo Nacional de Población y </t>
    </r>
  </si>
  <si>
    <r>
      <t xml:space="preserve">                      </t>
    </r>
    <r>
      <rPr>
        <sz val="8"/>
        <color theme="1"/>
        <rFont val="Arial"/>
        <family val="2"/>
      </rPr>
      <t>VI de Habitación, INE 2002</t>
    </r>
  </si>
  <si>
    <t>FONDO SOCIAL DE SOLIDARIDAD           
KMS. DE PROYECTOS EJECUTADOS EN BASE ESTIMACIONES
PRESENTADAS 1er. CUATRIMESTRE AÑO 2022</t>
  </si>
  <si>
    <t>SNIP</t>
  </si>
  <si>
    <t>NOMBRE DEL PROYECTO</t>
  </si>
  <si>
    <t>UBICACIÓN GEOGRAFICA</t>
  </si>
  <si>
    <t>META</t>
  </si>
  <si>
    <t>UNIDAD META</t>
  </si>
  <si>
    <t>META EJECUTADA</t>
  </si>
  <si>
    <t xml:space="preserve">AVANCE FISICO </t>
  </si>
  <si>
    <t>ESTATUS</t>
  </si>
  <si>
    <t>DEPTO</t>
  </si>
  <si>
    <t>CARRETERAS</t>
  </si>
  <si>
    <t>CONSTRUCCION TRAMO CARRETERO RN - 9, SAN MATEO IXTATAN, SANTA CRUZ BARILLAS, DEPARTAMETNO DE HUEHUETENANGO</t>
  </si>
  <si>
    <t>BARILLAS</t>
  </si>
  <si>
    <t>HUEHUETENANGO</t>
  </si>
  <si>
    <t>KMS</t>
  </si>
  <si>
    <t>EJECUCION</t>
  </si>
  <si>
    <t>MEJORAMIENTO CARRETERA TRAMO: BIF. CA-09 NORTE KM 46.86 ENTRADA FINCA SAN MIGUEL-ALDEA EL CARMEN SANARATE, EL PROGRESO LONGITUD APROXIMADA 16.00 KMS.</t>
  </si>
  <si>
    <t>MTS</t>
  </si>
  <si>
    <t>FINALIZADO</t>
  </si>
  <si>
    <t>MEJORAMIENTO CALLE (S) 5 AV. Y 3 CALLE ZONA 9 EL TEJAR, 18 AV. Y DIAGONAL 7 ZONA 5 - HOSPITAL REGIONAL, CHIMALTENANGO, CHIMALTENANGO</t>
  </si>
  <si>
    <t>kms</t>
  </si>
  <si>
    <t>MEJORAMIENTO CARRETERA CA-13 AEROPUERTO INTERNACIONAL MUNDO MAYA KM. 477.700 - BIFURCACIÓN IXLU KM. 490.000, FLORES, PETEN</t>
  </si>
  <si>
    <t>CHIQUIMULLILA</t>
  </si>
  <si>
    <t>MEJORAMIENTO CAMINO RURAL CASERIO TUIXEL - CASERIO MAPA, SAN SEBASTIAN HUEHUETENANGO, HUEHUETENANGO</t>
  </si>
  <si>
    <t>SAN SEBASTIAN HUEHUETENANGO</t>
  </si>
  <si>
    <t>MALACANTANCITO</t>
  </si>
  <si>
    <t>INFRAESTRUCTURA AEROPORTUARIA</t>
  </si>
  <si>
    <t>MTS2</t>
  </si>
  <si>
    <t>SUSPENDIDO</t>
  </si>
  <si>
    <t>CONSTRUCCIÓN INFRAESTRUCTURA DE AEROPUERTO (TORRE DE CONTROL), SAN JOSE, ESCUINTLA</t>
  </si>
  <si>
    <t>CONSTRUCCIÓN INFRAESTRUCTURA DE AEROPUERTO (ESTACIÓN DE BOMBEROS), SAN JOSÉ, ESCUINTLA</t>
  </si>
  <si>
    <t>AMPLIACIÓN PISTA DE ATERRIZAJE, SAN JOSE, ESCUINTLA</t>
  </si>
  <si>
    <t>PASOS A DESNIVEL</t>
  </si>
  <si>
    <t>CONSTRUCCIÓN PASO A DESNIVEL CALZADA ROOSEVELT Y 9 AVENIDA, ZONA 11, GUATEMALA, GUATEMALA</t>
  </si>
  <si>
    <t>CONSTRUCCION PASO A DESNIVEL AVENIDA PETAPA Y 53 CALLE, ZONA 12 , GUATEMALA, GUATEMALA</t>
  </si>
  <si>
    <t>PUENTES</t>
  </si>
  <si>
    <t>REPOSICION PUENTE VEHICULAR INGRESO A EL JICARO, EL JICARO, EL PROGRESO</t>
  </si>
  <si>
    <r>
      <rPr>
        <b/>
        <sz val="9"/>
        <color rgb="FF000000"/>
        <rFont val="Calibri"/>
        <family val="2"/>
        <scheme val="minor"/>
      </rPr>
      <t xml:space="preserve">OBSERVACIÓN: </t>
    </r>
    <r>
      <rPr>
        <sz val="9"/>
        <color rgb="FF000000"/>
        <rFont val="Calibri"/>
        <family val="2"/>
        <scheme val="minor"/>
      </rPr>
      <t>Se hace la aclaracion que en la columna de meta ejecutada 2023 se reportan lo que estan terminado a nivel de carpeta de rodadura, el avance fisico hace referencia a todos los trabajos realizados en el proyecto, durante el periodo como por ejemplo, trabajos preliminares, movimiento de tierras, medidas de mitigacion ambientales, construcción de muros de contencion, senalizacion horizontal y vertical, etc.</t>
    </r>
  </si>
  <si>
    <t>Sistema de Contabilidad Integrada Gubernamental</t>
  </si>
  <si>
    <t xml:space="preserve"> Ejecución de Gastos - Reportes - Informacion Consolidada </t>
  </si>
  <si>
    <t>PAGINA   :</t>
  </si>
  <si>
    <t>DE</t>
  </si>
  <si>
    <t xml:space="preserve"> Ejecucion del Presupuesto (Grupos Dinamicos)</t>
  </si>
  <si>
    <t>FECHA     :</t>
  </si>
  <si>
    <t>Expresado en Quetzales</t>
  </si>
  <si>
    <t>HORA       :</t>
  </si>
  <si>
    <t>ENTIDAD = 11130013, UNIDAD_EJECUTORA = 217</t>
  </si>
  <si>
    <t>REPORTE :</t>
  </si>
  <si>
    <t>R00804768.rpt</t>
  </si>
  <si>
    <t xml:space="preserve"> - ENTIDAD / UNIDAD EJECUTORA - GRUPO GASTO - </t>
  </si>
  <si>
    <t>DEL MES ENERO AL MES DE ABRIL</t>
  </si>
  <si>
    <t>EJERCICIO:</t>
  </si>
  <si>
    <t>DESCRIPCION</t>
  </si>
  <si>
    <t>ASIGNADO</t>
  </si>
  <si>
    <t>MODIFICADO</t>
  </si>
  <si>
    <t>VIGENTE</t>
  </si>
  <si>
    <t>PRE 
COMPROMISO</t>
  </si>
  <si>
    <t>COMPROMETIDO</t>
  </si>
  <si>
    <t>DEVENGADO</t>
  </si>
  <si>
    <t>PAGADO</t>
  </si>
  <si>
    <t>SALDO POR
COMPROMETER</t>
  </si>
  <si>
    <t>SALDO POR DEVENGAR</t>
  </si>
  <si>
    <t>SALDO POR
 PAGAR</t>
  </si>
  <si>
    <t>%
EJEC</t>
  </si>
  <si>
    <t>11130013-0217</t>
  </si>
  <si>
    <t>MINISTERIO DE  COMUNICACIONES, INFRAESTRUCTURA Y VIVIENDA - FONDO SOCIAL DE SOLIDARIDAD</t>
  </si>
  <si>
    <t xml:space="preserve"> 000</t>
  </si>
  <si>
    <t>SERVICIOS PERSONALES</t>
  </si>
  <si>
    <t xml:space="preserve"> 100</t>
  </si>
  <si>
    <t>SERVICIOS NO PERSONALES</t>
  </si>
  <si>
    <t xml:space="preserve"> 200</t>
  </si>
  <si>
    <t>MATERIALES Y SUMINISTROS</t>
  </si>
  <si>
    <t xml:space="preserve"> 300</t>
  </si>
  <si>
    <t>PROPIEDAD, PLANTA, EQUIPO  E INTANGIBLES</t>
  </si>
  <si>
    <t xml:space="preserve"> 400</t>
  </si>
  <si>
    <t>TRANSFERENCIAS CORRIENTES</t>
  </si>
  <si>
    <t xml:space="preserve"> 900</t>
  </si>
  <si>
    <t>ASIGNACIONES GLOBALES</t>
  </si>
  <si>
    <t xml:space="preserve">TOTAL  </t>
  </si>
  <si>
    <t>11130013-0217  MINISTERIO DE  COMUNICACIONES, INFRAESTRUCTURA Y VIVIENDA - FONDO SOCIAL DE SOLIDARIDAD</t>
  </si>
  <si>
    <t>EJECUCIÓN PRIMER CUATRIMESTRE 2023</t>
  </si>
  <si>
    <t>PROYECTO</t>
  </si>
  <si>
    <t xml:space="preserve">      MUNICIPIO</t>
  </si>
  <si>
    <t>TOTAL EJECUTADO AL 1er CUATRIMESTRE 2023</t>
  </si>
  <si>
    <t>PROGRAMADO 2023</t>
  </si>
  <si>
    <t>MEJORAMIENTO CARRETERA RN-9 NORTE, EST. 377+360 A 406+560 TRAMO SAN MATEO IXTATAN - BARILLAS, HUEHUETENANGO</t>
  </si>
  <si>
    <t>0.6 KM</t>
  </si>
  <si>
    <t>2.56 KM</t>
  </si>
  <si>
    <t>MEJORAMIENTO CARRETERA RD PET 07 DE INTERSECCION RD PET 15 KM 469 600 COOPERATIVA NUEVA GUATEMALA TECUN UMAN KM 508 040 SAN FRANCISCO PETEN</t>
  </si>
  <si>
    <t>5 KM</t>
  </si>
  <si>
    <t>16 KM</t>
  </si>
  <si>
    <t>10.24 KM</t>
  </si>
  <si>
    <t>15.24 KM</t>
  </si>
  <si>
    <t>MEJORAMIENTO CARRETERA TRAMO BIF. CA-09 NORTE KM 46.86 ENTRADA FINCA SAN MIGUEL - ALDEA EL CARMEN, SANARATE, EL PROGRESO (PAVIMENTACION)</t>
  </si>
  <si>
    <t>1.76 KM</t>
  </si>
  <si>
    <t>3.418 KM</t>
  </si>
  <si>
    <t>3 KM</t>
  </si>
  <si>
    <t>13.50 KM</t>
  </si>
  <si>
    <t>MEJORAMIENTO CARRETERA RD PET 11 01 SAN BENITO  SANTA RITA SAN BENITO PETEN</t>
  </si>
  <si>
    <t>11 KM</t>
  </si>
  <si>
    <t>MEJORAMIENTO CARRETERA RD PET 01 DE PUENTE SACPUY ALDEA SACPUY SAN ANDRES PETEN</t>
  </si>
  <si>
    <t>1 KM</t>
  </si>
  <si>
    <t>7 KM</t>
  </si>
  <si>
    <t>** 0.00 KM</t>
  </si>
  <si>
    <t xml:space="preserve">4.5 KM </t>
  </si>
  <si>
    <t>1.6 KM</t>
  </si>
  <si>
    <t>8.13 KM</t>
  </si>
  <si>
    <t>CAMOTÁN</t>
  </si>
  <si>
    <t>0.00 KM</t>
  </si>
  <si>
    <t>CALLES</t>
  </si>
  <si>
    <t>2,000.00 M</t>
  </si>
  <si>
    <t>4,740.00 M</t>
  </si>
  <si>
    <t>500 M</t>
  </si>
  <si>
    <t>3,337 M</t>
  </si>
  <si>
    <r>
      <t xml:space="preserve">** Los </t>
    </r>
    <r>
      <rPr>
        <sz val="10"/>
        <color theme="1"/>
        <rFont val="Arial"/>
        <family val="2"/>
      </rPr>
      <t>proyectos con avance físico 0.00 es derivado que actualmente se están realizando trabajos preliminares, conformación de bases, y sub bases y demás renglones que no reflejan Kms o Mts de pavimento construido.</t>
    </r>
  </si>
  <si>
    <t>155.65 M</t>
  </si>
  <si>
    <t>50 M</t>
  </si>
  <si>
    <t>190 M</t>
  </si>
  <si>
    <t>MEJORAMIENTO CALLE CEMENTERIO GENERAL - INTERSECCION KM. 294.525 RN-12-NORTE, IXCHIGUAN, SAN MARCOS</t>
  </si>
  <si>
    <t>** 0.00 M</t>
  </si>
  <si>
    <t>1,020 M</t>
  </si>
  <si>
    <t>MEJORAMIENTO CALLE 8A. CALLE ENTRE 1ERA. Y 5A. AVENIDA Y ZANJON, ZONA 3, PALIN, ESCUINTLA</t>
  </si>
  <si>
    <t>PALÍN</t>
  </si>
  <si>
    <t>0.00 M</t>
  </si>
  <si>
    <t>458 M</t>
  </si>
  <si>
    <t>CAMINOS RURALES</t>
  </si>
  <si>
    <t>260 M</t>
  </si>
  <si>
    <t>920 M</t>
  </si>
  <si>
    <t>**0.00 M</t>
  </si>
  <si>
    <t>7,513 M</t>
  </si>
  <si>
    <t>1,000 M</t>
  </si>
  <si>
    <t>300 M</t>
  </si>
  <si>
    <t>800 M</t>
  </si>
  <si>
    <t>CONSTRUCCION PASO A DESNIVEL CALZADA ROOSEVELT Y 9 AVENIDA ZONA 11 GUATEMALA, GUATEMALA</t>
  </si>
  <si>
    <t>337.24 M</t>
  </si>
  <si>
    <t>CONSTRUCCION PASO A DESNIVEL AVENIDA PETAPA Y 53 CALLE ZONA 12 GUATEMALA, GUATEMALA</t>
  </si>
  <si>
    <t>290.86 M</t>
  </si>
  <si>
    <t xml:space="preserve">5.00 M  </t>
  </si>
  <si>
    <t>52 M</t>
  </si>
  <si>
    <r>
      <t xml:space="preserve">** </t>
    </r>
    <r>
      <rPr>
        <sz val="10"/>
        <color theme="1"/>
        <rFont val="Arial"/>
        <family val="2"/>
      </rPr>
      <t>Los proyectos con avance físico 0.00 es derivado que actualmente se están realizando trabajos preliminares, conformación de bases, y sub bases y demás renglones que no reflejan Kms o Mts de pavimento construido.</t>
    </r>
  </si>
  <si>
    <t>REPOSICIÓN PUENTE VEHICULAR EL JICARO, EL JICARO, EL PROGRESO</t>
  </si>
  <si>
    <t>***0.00 M2</t>
  </si>
  <si>
    <t>1,219.20 M2</t>
  </si>
  <si>
    <t>CONSTRUCCION INFRAESTRUCTURA DE AEROPUERTO (ESTACION DE BOMBEROS), SAN JOSE, ESCUINTLA</t>
  </si>
  <si>
    <t>75 M2</t>
  </si>
  <si>
    <t>1,170 M2</t>
  </si>
  <si>
    <t>750 M2</t>
  </si>
  <si>
    <t>1,247 M2</t>
  </si>
  <si>
    <t>1,069,921 M2</t>
  </si>
  <si>
    <t>AMPLIACION PISTA DE ATERRIZAJE, SAN JOSE, ESCUINTLA.</t>
  </si>
  <si>
    <t>450.00 M</t>
  </si>
  <si>
    <t>1,700 M</t>
  </si>
  <si>
    <t>700 M</t>
  </si>
  <si>
    <t>1,564 M</t>
  </si>
  <si>
    <t>*** Los proyectos con avance físico 0.00 se encuentran realizando trabajos iniciales o renglones que no reflejan metros 2 de construcción.</t>
  </si>
  <si>
    <t xml:space="preserve">% AVANCE </t>
  </si>
  <si>
    <t xml:space="preserve">% AVANCE  </t>
  </si>
  <si>
    <t xml:space="preserve">BENEFICIARIOS </t>
  </si>
  <si>
    <t>PROYECTOS EN EJECUCUION PRIMER CUATRIMESTRE AÑO 2023</t>
  </si>
  <si>
    <t>Fuente: según datos del Sistema Nacional de Inversión Pública -SNIP-</t>
  </si>
  <si>
    <t xml:space="preserve">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</si>
</sst>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.000%"/>
    <numFmt numFmtId="165" formatCode="0.0%"/>
    <numFmt numFmtId="166" formatCode="0_);\(0\)"/>
    <numFmt numFmtId="167" formatCode="0.000"/>
    <numFmt numFmtId="168" formatCode="&quot;Q&quot;#,##0.00"/>
    <numFmt numFmtId="169" formatCode="h\:mm\.ss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sz val="26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Tahoma"/>
      <family val="2"/>
    </font>
    <font>
      <sz val="16"/>
      <color rgb="FFFF0000"/>
      <name val="Tahoma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0"/>
      <name val="Arial"/>
      <family val="2"/>
    </font>
    <font>
      <sz val="20"/>
      <color theme="1"/>
      <name val="Arial"/>
      <family val="2"/>
    </font>
    <font>
      <sz val="24"/>
      <name val="Arial"/>
      <family val="2"/>
    </font>
    <font>
      <sz val="12"/>
      <name val="Arial Narrow"/>
      <family val="2"/>
    </font>
    <font>
      <b/>
      <sz val="36"/>
      <name val="Arial Narrow"/>
      <family val="2"/>
    </font>
    <font>
      <b/>
      <sz val="12"/>
      <name val="Arial Narrow"/>
      <family val="2"/>
    </font>
    <font>
      <b/>
      <sz val="8"/>
      <name val="Century Gothic"/>
      <family val="2"/>
    </font>
    <font>
      <b/>
      <sz val="48"/>
      <color indexed="12"/>
      <name val="Cooper Black"/>
      <family val="1"/>
    </font>
    <font>
      <b/>
      <i/>
      <sz val="12"/>
      <name val="Arial Narrow"/>
      <family val="2"/>
    </font>
    <font>
      <b/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4"/>
      <color rgb="FF002E9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8"/>
      <color rgb="FF002E91"/>
      <name val="Arial"/>
      <family val="2"/>
    </font>
    <font>
      <sz val="2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44" fontId="0" fillId="0" borderId="0" xfId="1" applyFont="1"/>
    <xf numFmtId="0" fontId="0" fillId="3" borderId="0" xfId="0" applyFill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11" fillId="6" borderId="8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3" fontId="11" fillId="5" borderId="1" xfId="0" applyNumberFormat="1" applyFont="1" applyFill="1" applyBorder="1" applyAlignment="1">
      <alignment horizontal="center" vertical="center"/>
    </xf>
    <xf numFmtId="3" fontId="11" fillId="5" borderId="9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3" fontId="11" fillId="6" borderId="1" xfId="0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3" fillId="0" borderId="0" xfId="2" applyNumberFormat="1" applyFont="1" applyFill="1" applyBorder="1" applyAlignment="1">
      <alignment horizontal="center" vertical="center"/>
    </xf>
    <xf numFmtId="3" fontId="11" fillId="5" borderId="9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3" fontId="18" fillId="4" borderId="12" xfId="0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3" fontId="0" fillId="0" borderId="0" xfId="0" applyNumberFormat="1"/>
    <xf numFmtId="3" fontId="19" fillId="0" borderId="0" xfId="0" applyNumberFormat="1" applyFont="1"/>
    <xf numFmtId="0" fontId="0" fillId="2" borderId="0" xfId="0" applyFill="1"/>
    <xf numFmtId="0" fontId="6" fillId="0" borderId="0" xfId="0" applyFont="1" applyAlignment="1">
      <alignment horizontal="center" vertical="center"/>
    </xf>
    <xf numFmtId="0" fontId="20" fillId="0" borderId="15" xfId="0" applyFont="1" applyBorder="1" applyAlignment="1">
      <alignment vertical="center"/>
    </xf>
    <xf numFmtId="3" fontId="20" fillId="0" borderId="1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0" fontId="11" fillId="0" borderId="0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indent="5"/>
    </xf>
    <xf numFmtId="9" fontId="24" fillId="0" borderId="0" xfId="2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165" fontId="24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164" fontId="25" fillId="0" borderId="0" xfId="2" applyNumberFormat="1" applyFont="1" applyFill="1" applyBorder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10" fontId="25" fillId="0" borderId="0" xfId="2" applyNumberFormat="1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10" fillId="0" borderId="15" xfId="0" applyFont="1" applyBorder="1" applyAlignment="1">
      <alignment vertical="center"/>
    </xf>
    <xf numFmtId="3" fontId="6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166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left" indent="8"/>
    </xf>
    <xf numFmtId="0" fontId="29" fillId="0" borderId="0" xfId="0" applyFont="1" applyAlignment="1">
      <alignment wrapText="1"/>
    </xf>
    <xf numFmtId="0" fontId="31" fillId="0" borderId="0" xfId="0" applyFont="1"/>
    <xf numFmtId="0" fontId="32" fillId="0" borderId="0" xfId="0" applyFont="1"/>
    <xf numFmtId="1" fontId="27" fillId="0" borderId="0" xfId="0" applyNumberFormat="1" applyFont="1" applyAlignment="1">
      <alignment horizontal="center" vertical="center"/>
    </xf>
    <xf numFmtId="1" fontId="27" fillId="0" borderId="0" xfId="0" applyNumberFormat="1" applyFont="1"/>
    <xf numFmtId="0" fontId="33" fillId="8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167" fontId="37" fillId="0" borderId="19" xfId="3" applyNumberFormat="1" applyFont="1" applyFill="1" applyBorder="1" applyAlignment="1">
      <alignment horizontal="center" vertical="center" wrapText="1"/>
    </xf>
    <xf numFmtId="10" fontId="38" fillId="0" borderId="1" xfId="0" applyNumberFormat="1" applyFont="1" applyBorder="1" applyAlignment="1">
      <alignment horizontal="center" vertical="center"/>
    </xf>
    <xf numFmtId="44" fontId="39" fillId="0" borderId="1" xfId="1" applyFont="1" applyFill="1" applyBorder="1" applyAlignment="1">
      <alignment horizontal="center" vertical="center"/>
    </xf>
    <xf numFmtId="2" fontId="37" fillId="0" borderId="19" xfId="3" applyNumberFormat="1" applyFont="1" applyFill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2" fontId="37" fillId="0" borderId="1" xfId="3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7" fillId="0" borderId="7" xfId="0" applyFont="1" applyBorder="1" applyAlignment="1">
      <alignment horizontal="center" vertical="center" wrapText="1"/>
    </xf>
    <xf numFmtId="3" fontId="39" fillId="0" borderId="0" xfId="0" applyNumberFormat="1" applyFont="1"/>
    <xf numFmtId="0" fontId="39" fillId="0" borderId="0" xfId="0" applyFont="1" applyAlignment="1">
      <alignment horizontal="center" vertical="center"/>
    </xf>
    <xf numFmtId="168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2" fontId="39" fillId="0" borderId="0" xfId="0" applyNumberFormat="1" applyFont="1"/>
    <xf numFmtId="0" fontId="0" fillId="0" borderId="0" xfId="0" applyAlignment="1">
      <alignment vertical="top"/>
    </xf>
    <xf numFmtId="0" fontId="43" fillId="0" borderId="0" xfId="0" applyFont="1" applyAlignment="1">
      <alignment horizontal="center" vertical="top" wrapText="1" readingOrder="1"/>
    </xf>
    <xf numFmtId="4" fontId="44" fillId="0" borderId="0" xfId="0" applyNumberFormat="1" applyFont="1" applyAlignment="1">
      <alignment horizontal="right" vertical="top"/>
    </xf>
    <xf numFmtId="4" fontId="43" fillId="0" borderId="21" xfId="0" applyNumberFormat="1" applyFont="1" applyBorder="1" applyAlignment="1">
      <alignment horizontal="right" vertical="top"/>
    </xf>
    <xf numFmtId="0" fontId="45" fillId="0" borderId="0" xfId="0" applyFont="1" applyAlignment="1">
      <alignment horizontal="center" vertical="center"/>
    </xf>
    <xf numFmtId="0" fontId="46" fillId="8" borderId="4" xfId="0" applyFont="1" applyFill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46" fillId="8" borderId="15" xfId="0" applyFont="1" applyFill="1" applyBorder="1" applyAlignment="1">
      <alignment horizontal="center" vertical="center"/>
    </xf>
    <xf numFmtId="0" fontId="46" fillId="8" borderId="16" xfId="0" applyFont="1" applyFill="1" applyBorder="1" applyAlignment="1">
      <alignment horizontal="center" vertical="center" wrapText="1"/>
    </xf>
    <xf numFmtId="0" fontId="46" fillId="8" borderId="1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46" fillId="8" borderId="24" xfId="0" applyFont="1" applyFill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8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6" fillId="8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6" fillId="8" borderId="25" xfId="0" applyFont="1" applyFill="1" applyBorder="1" applyAlignment="1">
      <alignment horizontal="center" vertical="center" wrapText="1"/>
    </xf>
    <xf numFmtId="10" fontId="47" fillId="9" borderId="16" xfId="0" applyNumberFormat="1" applyFont="1" applyFill="1" applyBorder="1" applyAlignment="1">
      <alignment horizontal="center" vertical="center" wrapText="1"/>
    </xf>
    <xf numFmtId="10" fontId="47" fillId="0" borderId="16" xfId="0" applyNumberFormat="1" applyFont="1" applyBorder="1" applyAlignment="1">
      <alignment horizontal="center" vertical="center" wrapText="1"/>
    </xf>
    <xf numFmtId="9" fontId="47" fillId="0" borderId="16" xfId="0" applyNumberFormat="1" applyFont="1" applyBorder="1" applyAlignment="1">
      <alignment horizontal="center" vertical="center" wrapText="1"/>
    </xf>
    <xf numFmtId="0" fontId="46" fillId="8" borderId="24" xfId="0" applyFont="1" applyFill="1" applyBorder="1" applyAlignment="1">
      <alignment horizontal="center" vertical="top" wrapText="1"/>
    </xf>
    <xf numFmtId="0" fontId="46" fillId="8" borderId="25" xfId="0" applyFont="1" applyFill="1" applyBorder="1" applyAlignment="1">
      <alignment horizontal="center" vertical="top" wrapText="1"/>
    </xf>
    <xf numFmtId="0" fontId="46" fillId="8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5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5" fillId="3" borderId="0" xfId="0" applyFont="1" applyFill="1" applyAlignment="1">
      <alignment vertical="center"/>
    </xf>
    <xf numFmtId="0" fontId="0" fillId="3" borderId="29" xfId="0" applyFill="1" applyBorder="1"/>
    <xf numFmtId="3" fontId="9" fillId="0" borderId="1" xfId="0" applyNumberFormat="1" applyFont="1" applyBorder="1" applyAlignment="1">
      <alignment horizontal="center" vertical="center"/>
    </xf>
    <xf numFmtId="3" fontId="11" fillId="6" borderId="2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4" fontId="13" fillId="0" borderId="0" xfId="2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3" fontId="18" fillId="4" borderId="13" xfId="0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6" fillId="8" borderId="22" xfId="0" applyFont="1" applyFill="1" applyBorder="1" applyAlignment="1">
      <alignment horizontal="center" vertical="center" wrapText="1"/>
    </xf>
    <xf numFmtId="0" fontId="46" fillId="8" borderId="15" xfId="0" applyFont="1" applyFill="1" applyBorder="1" applyAlignment="1">
      <alignment horizontal="center" vertical="center" wrapText="1"/>
    </xf>
    <xf numFmtId="0" fontId="46" fillId="8" borderId="23" xfId="0" applyFont="1" applyFill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10" fontId="47" fillId="9" borderId="22" xfId="0" applyNumberFormat="1" applyFont="1" applyFill="1" applyBorder="1" applyAlignment="1">
      <alignment horizontal="center" vertical="center" wrapText="1"/>
    </xf>
    <xf numFmtId="10" fontId="47" fillId="9" borderId="23" xfId="0" applyNumberFormat="1" applyFont="1" applyFill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 wrapText="1"/>
    </xf>
    <xf numFmtId="2" fontId="33" fillId="8" borderId="2" xfId="0" applyNumberFormat="1" applyFont="1" applyFill="1" applyBorder="1" applyAlignment="1">
      <alignment horizontal="center" vertical="center" wrapText="1"/>
    </xf>
    <xf numFmtId="2" fontId="33" fillId="8" borderId="10" xfId="0" applyNumberFormat="1" applyFont="1" applyFill="1" applyBorder="1" applyAlignment="1">
      <alignment horizontal="center" vertical="center" wrapText="1"/>
    </xf>
    <xf numFmtId="2" fontId="33" fillId="8" borderId="7" xfId="0" applyNumberFormat="1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3" fillId="8" borderId="1" xfId="0" applyFont="1" applyFill="1" applyBorder="1" applyAlignment="1">
      <alignment horizontal="center" vertical="center" wrapText="1"/>
    </xf>
    <xf numFmtId="4" fontId="43" fillId="0" borderId="21" xfId="0" applyNumberFormat="1" applyFont="1" applyBorder="1" applyAlignment="1">
      <alignment horizontal="right" vertical="top"/>
    </xf>
    <xf numFmtId="4" fontId="44" fillId="0" borderId="0" xfId="0" applyNumberFormat="1" applyFont="1" applyAlignment="1">
      <alignment horizontal="right" vertical="top"/>
    </xf>
    <xf numFmtId="0" fontId="43" fillId="0" borderId="0" xfId="0" applyFont="1" applyAlignment="1">
      <alignment horizontal="left" vertical="top" wrapText="1" readingOrder="1"/>
    </xf>
    <xf numFmtId="0" fontId="43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top" wrapText="1" readingOrder="1"/>
    </xf>
    <xf numFmtId="0" fontId="43" fillId="0" borderId="0" xfId="0" applyFont="1" applyAlignment="1">
      <alignment horizontal="left" vertical="top"/>
    </xf>
    <xf numFmtId="0" fontId="42" fillId="0" borderId="0" xfId="0" applyFont="1" applyAlignment="1">
      <alignment horizontal="center" vertical="top"/>
    </xf>
    <xf numFmtId="0" fontId="41" fillId="0" borderId="0" xfId="0" applyFont="1" applyAlignment="1">
      <alignment horizontal="left" vertical="top" wrapText="1" readingOrder="1"/>
    </xf>
    <xf numFmtId="3" fontId="41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center" vertical="top"/>
    </xf>
    <xf numFmtId="14" fontId="41" fillId="0" borderId="0" xfId="0" applyNumberFormat="1" applyFont="1" applyAlignment="1">
      <alignment horizontal="left" vertical="top"/>
    </xf>
    <xf numFmtId="169" fontId="41" fillId="0" borderId="0" xfId="0" applyNumberFormat="1" applyFont="1" applyAlignment="1">
      <alignment horizontal="left" vertical="top"/>
    </xf>
    <xf numFmtId="0" fontId="41" fillId="0" borderId="0" xfId="0" applyFont="1" applyAlignment="1">
      <alignment horizontal="left" vertical="top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1419225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0EA1A3-8011-420A-86BA-258F56DBBB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2875"/>
          <a:ext cx="28289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171450</xdr:colOff>
      <xdr:row>1</xdr:row>
      <xdr:rowOff>19049</xdr:rowOff>
    </xdr:from>
    <xdr:to>
      <xdr:col>8</xdr:col>
      <xdr:colOff>600075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FD873D-396E-4E95-B064-294296A1DF7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09549"/>
          <a:ext cx="1190625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194165</xdr:colOff>
      <xdr:row>0</xdr:row>
      <xdr:rowOff>333374</xdr:rowOff>
    </xdr:from>
    <xdr:ext cx="1619249" cy="530467"/>
    <xdr:pic>
      <xdr:nvPicPr>
        <xdr:cNvPr id="6" name="Imagen 5" descr="C:\Users\haref\Downloads\Logo-FSS  gris.png">
          <a:extLst>
            <a:ext uri="{FF2B5EF4-FFF2-40B4-BE49-F238E27FC236}">
              <a16:creationId xmlns:a16="http://schemas.microsoft.com/office/drawing/2014/main" id="{18F67BF4-E6D5-4BBA-BA7D-342E1B57A0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9865" y="333374"/>
          <a:ext cx="1619249" cy="53046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182440</xdr:colOff>
      <xdr:row>0</xdr:row>
      <xdr:rowOff>161924</xdr:rowOff>
    </xdr:from>
    <xdr:to>
      <xdr:col>8</xdr:col>
      <xdr:colOff>104775</xdr:colOff>
      <xdr:row>2</xdr:row>
      <xdr:rowOff>276224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B29556-C9AD-4F77-9C5A-17C71CE7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4554415" y="161924"/>
          <a:ext cx="305606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E728-DA4E-4E6E-939E-F696400E69E5}">
  <sheetPr>
    <pageSetUpPr fitToPage="1"/>
  </sheetPr>
  <dimension ref="B1:AQ79"/>
  <sheetViews>
    <sheetView showGridLines="0" topLeftCell="H19" zoomScale="40" zoomScaleNormal="40" workbookViewId="0">
      <selection activeCell="U5" sqref="U5"/>
    </sheetView>
  </sheetViews>
  <sheetFormatPr baseColWidth="10" defaultRowHeight="15" x14ac:dyDescent="0.25"/>
  <cols>
    <col min="1" max="2" width="0" hidden="1" customWidth="1"/>
    <col min="3" max="3" width="20.42578125" hidden="1" customWidth="1"/>
    <col min="4" max="4" width="16" hidden="1" customWidth="1"/>
    <col min="5" max="5" width="15.140625" hidden="1" customWidth="1"/>
    <col min="6" max="6" width="13.7109375" hidden="1" customWidth="1"/>
    <col min="7" max="7" width="11.42578125" hidden="1" customWidth="1"/>
    <col min="8" max="8" width="9.140625" customWidth="1"/>
    <col min="9" max="9" width="18.85546875" customWidth="1"/>
    <col min="10" max="10" width="90.85546875" bestFit="1" customWidth="1"/>
    <col min="11" max="11" width="32.42578125" customWidth="1"/>
    <col min="12" max="12" width="37.42578125" customWidth="1"/>
    <col min="13" max="13" width="33.42578125" bestFit="1" customWidth="1"/>
    <col min="14" max="14" width="32.7109375" customWidth="1"/>
    <col min="15" max="15" width="17.5703125" customWidth="1"/>
    <col min="16" max="16" width="16" customWidth="1"/>
    <col min="17" max="17" width="25.28515625" customWidth="1"/>
    <col min="18" max="18" width="19.28515625" customWidth="1"/>
    <col min="19" max="19" width="22.42578125" customWidth="1"/>
    <col min="20" max="20" width="24.7109375" customWidth="1"/>
    <col min="21" max="22" width="17.7109375" customWidth="1"/>
    <col min="23" max="23" width="22.7109375" customWidth="1"/>
    <col min="24" max="24" width="17.7109375" customWidth="1"/>
    <col min="25" max="25" width="21.28515625" customWidth="1"/>
    <col min="26" max="37" width="17.7109375" customWidth="1"/>
    <col min="38" max="38" width="21.85546875" customWidth="1"/>
    <col min="39" max="39" width="20.85546875" customWidth="1"/>
    <col min="40" max="42" width="17.7109375" customWidth="1"/>
    <col min="43" max="43" width="17.140625" customWidth="1"/>
  </cols>
  <sheetData>
    <row r="1" spans="3:43" s="2" customFormat="1" ht="45" customHeight="1" x14ac:dyDescent="0.25">
      <c r="C1" s="146" t="s">
        <v>0</v>
      </c>
      <c r="D1" s="146"/>
      <c r="E1" s="146"/>
      <c r="F1" s="146"/>
      <c r="H1" s="140" t="s">
        <v>1</v>
      </c>
      <c r="I1" s="147" t="s">
        <v>256</v>
      </c>
      <c r="J1" s="147"/>
      <c r="K1" s="147"/>
      <c r="L1" s="147"/>
      <c r="M1" s="147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</row>
    <row r="2" spans="3:43" ht="48.75" customHeight="1" x14ac:dyDescent="0.4">
      <c r="C2" s="148" t="s">
        <v>2</v>
      </c>
      <c r="D2" s="148"/>
      <c r="E2" s="148"/>
      <c r="F2" s="148"/>
      <c r="G2" s="2"/>
      <c r="H2" s="149" t="s">
        <v>257</v>
      </c>
      <c r="I2" s="150"/>
      <c r="J2" s="150"/>
      <c r="K2" s="150"/>
      <c r="L2" s="150"/>
      <c r="M2" s="150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3:43" ht="48.75" customHeight="1" x14ac:dyDescent="0.4">
      <c r="C3" s="118"/>
      <c r="D3" s="118"/>
      <c r="E3" s="118"/>
      <c r="F3" s="118"/>
      <c r="G3" s="2"/>
      <c r="H3" s="135"/>
      <c r="I3" s="136"/>
      <c r="J3" s="152" t="s">
        <v>258</v>
      </c>
      <c r="K3" s="153"/>
      <c r="L3" s="153"/>
      <c r="M3" s="153"/>
      <c r="N3" s="153"/>
      <c r="O3" s="15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3:43" ht="48.75" customHeight="1" x14ac:dyDescent="0.4">
      <c r="C4" s="121"/>
      <c r="D4" s="121"/>
      <c r="E4" s="121"/>
      <c r="F4" s="121"/>
      <c r="G4" s="2"/>
      <c r="H4" s="135"/>
      <c r="I4" s="136"/>
      <c r="J4" s="137"/>
      <c r="K4" s="138"/>
      <c r="L4" s="138"/>
      <c r="M4" s="138"/>
      <c r="N4" s="138"/>
      <c r="O4" s="138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3:43" s="8" customFormat="1" ht="63.75" customHeight="1" thickBot="1" x14ac:dyDescent="0.3">
      <c r="C5" s="151" t="s">
        <v>3</v>
      </c>
      <c r="D5" s="151"/>
      <c r="E5" s="151"/>
      <c r="F5" s="151"/>
      <c r="G5" s="5"/>
      <c r="H5" s="131" t="s">
        <v>4</v>
      </c>
      <c r="I5" s="132" t="s">
        <v>5</v>
      </c>
      <c r="J5" s="132" t="s">
        <v>6</v>
      </c>
      <c r="K5" s="133" t="s">
        <v>7</v>
      </c>
      <c r="L5" s="133" t="s">
        <v>8</v>
      </c>
      <c r="M5" s="134" t="s">
        <v>9</v>
      </c>
      <c r="N5" s="6"/>
      <c r="O5" s="7"/>
      <c r="P5" s="7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3:43" ht="66" customHeight="1" thickBot="1" x14ac:dyDescent="0.3">
      <c r="C6" s="9" t="s">
        <v>10</v>
      </c>
      <c r="D6" s="10" t="s">
        <v>11</v>
      </c>
      <c r="E6" s="10" t="s">
        <v>12</v>
      </c>
      <c r="F6" s="10" t="s">
        <v>13</v>
      </c>
      <c r="G6" s="2"/>
      <c r="H6" s="11">
        <v>1</v>
      </c>
      <c r="I6" s="12">
        <v>276039</v>
      </c>
      <c r="J6" s="13" t="s">
        <v>14</v>
      </c>
      <c r="K6" s="14">
        <v>202633</v>
      </c>
      <c r="L6" s="15" t="s">
        <v>15</v>
      </c>
      <c r="M6" s="16" t="s">
        <v>16</v>
      </c>
      <c r="N6" s="17"/>
      <c r="O6" s="17"/>
      <c r="P6" s="17"/>
      <c r="Q6" s="17"/>
      <c r="R6" s="17"/>
      <c r="S6" s="17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0"/>
      <c r="AK6" s="19"/>
      <c r="AL6" s="19"/>
      <c r="AM6" s="19"/>
      <c r="AN6" s="19"/>
      <c r="AO6" s="19"/>
      <c r="AP6" s="19"/>
      <c r="AQ6" s="19"/>
    </row>
    <row r="7" spans="3:43" ht="66" customHeight="1" x14ac:dyDescent="0.25">
      <c r="C7" s="21"/>
      <c r="D7" s="21"/>
      <c r="E7" s="21"/>
      <c r="F7" s="21"/>
      <c r="G7" s="2"/>
      <c r="H7" s="11">
        <v>2</v>
      </c>
      <c r="I7" s="22">
        <v>276083</v>
      </c>
      <c r="J7" s="23" t="s">
        <v>17</v>
      </c>
      <c r="K7" s="24">
        <v>149137</v>
      </c>
      <c r="L7" s="25" t="s">
        <v>15</v>
      </c>
      <c r="M7" s="26" t="s">
        <v>18</v>
      </c>
      <c r="N7" s="17"/>
      <c r="O7" s="17"/>
      <c r="P7" s="17"/>
      <c r="Q7" s="17"/>
      <c r="R7" s="17"/>
      <c r="S7" s="17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  <c r="AK7" s="19"/>
      <c r="AL7" s="19"/>
      <c r="AM7" s="19"/>
      <c r="AN7" s="19"/>
      <c r="AO7" s="19"/>
      <c r="AP7" s="19"/>
      <c r="AQ7" s="19"/>
    </row>
    <row r="8" spans="3:43" ht="66" customHeight="1" x14ac:dyDescent="0.25">
      <c r="C8" s="21"/>
      <c r="D8" s="21"/>
      <c r="E8" s="21"/>
      <c r="F8" s="21"/>
      <c r="G8" s="2"/>
      <c r="H8" s="11">
        <v>3</v>
      </c>
      <c r="I8" s="22">
        <v>276028</v>
      </c>
      <c r="J8" s="27" t="s">
        <v>19</v>
      </c>
      <c r="K8" s="24">
        <v>83331</v>
      </c>
      <c r="L8" s="28" t="s">
        <v>15</v>
      </c>
      <c r="M8" s="29" t="s">
        <v>20</v>
      </c>
      <c r="N8" s="17"/>
      <c r="O8" s="17"/>
      <c r="P8" s="17"/>
      <c r="Q8" s="17"/>
      <c r="R8" s="17"/>
      <c r="S8" s="17"/>
      <c r="T8" s="1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0"/>
      <c r="AK8" s="19"/>
      <c r="AL8" s="19"/>
      <c r="AM8" s="19"/>
      <c r="AN8" s="19"/>
      <c r="AO8" s="19"/>
      <c r="AP8" s="19"/>
      <c r="AQ8" s="19"/>
    </row>
    <row r="9" spans="3:43" ht="66" customHeight="1" x14ac:dyDescent="0.25">
      <c r="C9" s="21"/>
      <c r="D9" s="21"/>
      <c r="E9" s="21"/>
      <c r="F9" s="21"/>
      <c r="G9" s="2"/>
      <c r="H9" s="11">
        <v>4</v>
      </c>
      <c r="I9" s="22">
        <v>299243</v>
      </c>
      <c r="J9" s="23" t="s">
        <v>21</v>
      </c>
      <c r="K9" s="24">
        <v>18794</v>
      </c>
      <c r="L9" s="25" t="s">
        <v>22</v>
      </c>
      <c r="M9" s="26" t="s">
        <v>23</v>
      </c>
      <c r="N9" s="17"/>
      <c r="O9" s="17"/>
      <c r="P9" s="17"/>
      <c r="Q9" s="17"/>
      <c r="R9" s="17"/>
      <c r="S9" s="17"/>
      <c r="T9" s="1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  <c r="AK9" s="19"/>
      <c r="AL9" s="19"/>
      <c r="AM9" s="19"/>
      <c r="AN9" s="19"/>
      <c r="AO9" s="19"/>
      <c r="AP9" s="19"/>
      <c r="AQ9" s="19"/>
    </row>
    <row r="10" spans="3:43" ht="66" customHeight="1" x14ac:dyDescent="0.25">
      <c r="C10" s="21"/>
      <c r="D10" s="21"/>
      <c r="E10" s="21"/>
      <c r="F10" s="21"/>
      <c r="G10" s="2"/>
      <c r="H10" s="11">
        <v>5</v>
      </c>
      <c r="I10" s="22">
        <v>155771</v>
      </c>
      <c r="J10" s="27" t="s">
        <v>24</v>
      </c>
      <c r="K10" s="24">
        <v>509132</v>
      </c>
      <c r="L10" s="28" t="s">
        <v>25</v>
      </c>
      <c r="M10" s="30" t="s">
        <v>26</v>
      </c>
      <c r="N10" s="17"/>
      <c r="O10" s="17"/>
      <c r="P10" s="17"/>
      <c r="Q10" s="17"/>
      <c r="R10" s="17"/>
      <c r="S10" s="17"/>
      <c r="T10" s="1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20"/>
      <c r="AK10" s="19"/>
      <c r="AL10" s="19"/>
      <c r="AM10" s="19"/>
      <c r="AN10" s="19"/>
      <c r="AO10" s="19"/>
      <c r="AP10" s="19"/>
      <c r="AQ10" s="19"/>
    </row>
    <row r="11" spans="3:43" ht="66" customHeight="1" x14ac:dyDescent="0.25">
      <c r="C11" s="31"/>
      <c r="D11" s="31"/>
      <c r="E11" s="31"/>
      <c r="F11" s="31"/>
      <c r="G11" s="2"/>
      <c r="H11" s="11">
        <v>6</v>
      </c>
      <c r="I11" s="22">
        <v>280600</v>
      </c>
      <c r="J11" s="23" t="s">
        <v>27</v>
      </c>
      <c r="K11" s="24">
        <v>68106</v>
      </c>
      <c r="L11" s="25" t="s">
        <v>28</v>
      </c>
      <c r="M11" s="26" t="s">
        <v>29</v>
      </c>
      <c r="N11" s="17"/>
      <c r="O11" s="17"/>
      <c r="P11" s="17"/>
      <c r="Q11" s="17"/>
      <c r="R11" s="17"/>
      <c r="S11" s="17"/>
      <c r="T11" s="1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</row>
    <row r="12" spans="3:43" ht="66" customHeight="1" x14ac:dyDescent="0.25">
      <c r="C12" s="31"/>
      <c r="D12" s="31"/>
      <c r="E12" s="31"/>
      <c r="F12" s="31"/>
      <c r="G12" s="2"/>
      <c r="H12" s="11">
        <v>7</v>
      </c>
      <c r="I12" s="22" t="s">
        <v>30</v>
      </c>
      <c r="J12" s="27" t="s">
        <v>31</v>
      </c>
      <c r="K12" s="24">
        <v>14342</v>
      </c>
      <c r="L12" s="28" t="s">
        <v>32</v>
      </c>
      <c r="M12" s="29" t="s">
        <v>33</v>
      </c>
      <c r="N12" s="17"/>
      <c r="O12" s="17"/>
      <c r="P12" s="17"/>
      <c r="Q12" s="17"/>
      <c r="R12" s="17"/>
      <c r="S12" s="17"/>
      <c r="T12" s="18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3:43" ht="87" customHeight="1" x14ac:dyDescent="0.25">
      <c r="C13" s="31"/>
      <c r="D13" s="31"/>
      <c r="E13" s="31"/>
      <c r="F13" s="31"/>
      <c r="G13" s="2"/>
      <c r="H13" s="11">
        <v>8</v>
      </c>
      <c r="I13" s="22">
        <v>276035</v>
      </c>
      <c r="J13" s="23" t="s">
        <v>34</v>
      </c>
      <c r="K13" s="24">
        <v>16384</v>
      </c>
      <c r="L13" s="25" t="s">
        <v>15</v>
      </c>
      <c r="M13" s="26" t="s">
        <v>35</v>
      </c>
      <c r="N13" s="17"/>
      <c r="O13" s="17"/>
      <c r="P13" s="17"/>
      <c r="Q13" s="17"/>
      <c r="R13" s="17"/>
      <c r="S13" s="17"/>
      <c r="T13" s="18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3:43" ht="66" customHeight="1" x14ac:dyDescent="0.25">
      <c r="C14" s="31"/>
      <c r="D14" s="31"/>
      <c r="E14" s="31"/>
      <c r="F14" s="31"/>
      <c r="G14" s="2"/>
      <c r="H14" s="11">
        <v>9</v>
      </c>
      <c r="I14" s="22" t="s">
        <v>36</v>
      </c>
      <c r="J14" s="27" t="s">
        <v>37</v>
      </c>
      <c r="K14" s="141">
        <v>69684</v>
      </c>
      <c r="L14" s="142" t="s">
        <v>28</v>
      </c>
      <c r="M14" s="145" t="s">
        <v>29</v>
      </c>
      <c r="N14" s="155"/>
      <c r="O14" s="155"/>
      <c r="P14" s="155"/>
      <c r="Q14" s="155"/>
      <c r="R14" s="155"/>
      <c r="S14" s="155"/>
      <c r="T14" s="157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</row>
    <row r="15" spans="3:43" ht="66" customHeight="1" x14ac:dyDescent="0.25">
      <c r="C15" s="31"/>
      <c r="D15" s="31"/>
      <c r="E15" s="31"/>
      <c r="F15" s="31"/>
      <c r="G15" s="2"/>
      <c r="H15" s="11">
        <v>10</v>
      </c>
      <c r="I15" s="22" t="s">
        <v>38</v>
      </c>
      <c r="J15" s="27" t="s">
        <v>39</v>
      </c>
      <c r="K15" s="141"/>
      <c r="L15" s="143"/>
      <c r="M15" s="145"/>
      <c r="N15" s="155"/>
      <c r="O15" s="155"/>
      <c r="P15" s="155"/>
      <c r="Q15" s="155"/>
      <c r="R15" s="155"/>
      <c r="S15" s="155"/>
      <c r="T15" s="157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</row>
    <row r="16" spans="3:43" ht="66" customHeight="1" x14ac:dyDescent="0.25">
      <c r="C16" s="31"/>
      <c r="D16" s="31"/>
      <c r="E16" s="31"/>
      <c r="F16" s="31"/>
      <c r="G16" s="2"/>
      <c r="H16" s="11">
        <v>11</v>
      </c>
      <c r="I16" s="22" t="s">
        <v>40</v>
      </c>
      <c r="J16" s="27" t="s">
        <v>41</v>
      </c>
      <c r="K16" s="141"/>
      <c r="L16" s="143"/>
      <c r="M16" s="145"/>
      <c r="N16" s="155"/>
      <c r="O16" s="155"/>
      <c r="P16" s="155"/>
      <c r="Q16" s="155"/>
      <c r="R16" s="155"/>
      <c r="S16" s="155"/>
      <c r="T16" s="157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</row>
    <row r="17" spans="3:43" ht="66" customHeight="1" x14ac:dyDescent="0.25">
      <c r="C17" s="31"/>
      <c r="D17" s="31"/>
      <c r="E17" s="31"/>
      <c r="F17" s="31"/>
      <c r="G17" s="2"/>
      <c r="H17" s="11">
        <v>12</v>
      </c>
      <c r="I17" s="22">
        <v>281251</v>
      </c>
      <c r="J17" s="27" t="s">
        <v>42</v>
      </c>
      <c r="K17" s="141"/>
      <c r="L17" s="144"/>
      <c r="M17" s="145"/>
      <c r="N17" s="155"/>
      <c r="O17" s="155"/>
      <c r="P17" s="155"/>
      <c r="Q17" s="155"/>
      <c r="R17" s="155"/>
      <c r="S17" s="155"/>
      <c r="T17" s="157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</row>
    <row r="18" spans="3:43" ht="66" customHeight="1" x14ac:dyDescent="0.25">
      <c r="C18" s="31"/>
      <c r="D18" s="31"/>
      <c r="E18" s="31"/>
      <c r="F18" s="31"/>
      <c r="G18" s="2"/>
      <c r="H18" s="11">
        <v>13</v>
      </c>
      <c r="I18" s="22">
        <v>263551</v>
      </c>
      <c r="J18" s="23" t="s">
        <v>43</v>
      </c>
      <c r="K18" s="24">
        <v>43996</v>
      </c>
      <c r="L18" s="25" t="s">
        <v>22</v>
      </c>
      <c r="M18" s="26" t="s">
        <v>22</v>
      </c>
      <c r="N18" s="17"/>
      <c r="O18" s="17"/>
      <c r="P18" s="17"/>
      <c r="Q18" s="17"/>
      <c r="R18" s="17"/>
      <c r="S18" s="17"/>
      <c r="T18" s="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spans="3:43" ht="66" customHeight="1" x14ac:dyDescent="0.25">
      <c r="C19" s="31"/>
      <c r="D19" s="31"/>
      <c r="E19" s="31"/>
      <c r="F19" s="31"/>
      <c r="G19" s="2"/>
      <c r="H19" s="11">
        <v>14</v>
      </c>
      <c r="I19" s="22" t="s">
        <v>44</v>
      </c>
      <c r="J19" s="27" t="s">
        <v>45</v>
      </c>
      <c r="K19" s="24">
        <v>1560751</v>
      </c>
      <c r="L19" s="28" t="s">
        <v>22</v>
      </c>
      <c r="M19" s="29" t="s">
        <v>22</v>
      </c>
      <c r="N19" s="17"/>
      <c r="O19" s="17"/>
      <c r="P19" s="17"/>
      <c r="Q19" s="17"/>
      <c r="R19" s="17"/>
      <c r="S19" s="17"/>
      <c r="T19" s="1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spans="3:43" ht="66" customHeight="1" x14ac:dyDescent="0.25">
      <c r="C20" s="31"/>
      <c r="D20" s="31"/>
      <c r="E20" s="31"/>
      <c r="F20" s="31"/>
      <c r="G20" s="2"/>
      <c r="H20" s="11">
        <v>15</v>
      </c>
      <c r="I20" s="22">
        <v>282154</v>
      </c>
      <c r="J20" s="23" t="s">
        <v>46</v>
      </c>
      <c r="K20" s="24">
        <v>4433</v>
      </c>
      <c r="L20" s="25" t="s">
        <v>47</v>
      </c>
      <c r="M20" s="26" t="s">
        <v>48</v>
      </c>
      <c r="N20" s="17"/>
      <c r="O20" s="17"/>
      <c r="P20" s="17"/>
      <c r="Q20" s="17"/>
      <c r="R20" s="17"/>
      <c r="S20" s="17"/>
      <c r="T20" s="1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spans="3:43" ht="97.5" customHeight="1" x14ac:dyDescent="0.25">
      <c r="C21" s="31"/>
      <c r="D21" s="31"/>
      <c r="E21" s="31"/>
      <c r="F21" s="31"/>
      <c r="G21" s="2"/>
      <c r="H21" s="11">
        <v>16</v>
      </c>
      <c r="I21" s="22">
        <v>129914</v>
      </c>
      <c r="J21" s="27" t="s">
        <v>49</v>
      </c>
      <c r="K21" s="24">
        <v>39710</v>
      </c>
      <c r="L21" s="28" t="s">
        <v>32</v>
      </c>
      <c r="M21" s="29" t="s">
        <v>50</v>
      </c>
      <c r="N21" s="17"/>
      <c r="O21" s="17"/>
      <c r="P21" s="17"/>
      <c r="Q21" s="17"/>
      <c r="R21" s="17"/>
      <c r="S21" s="17"/>
      <c r="T21" s="18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spans="3:43" ht="66" customHeight="1" x14ac:dyDescent="0.25">
      <c r="C22" s="31"/>
      <c r="D22" s="31"/>
      <c r="E22" s="31"/>
      <c r="F22" s="31"/>
      <c r="G22" s="2"/>
      <c r="H22" s="11">
        <v>17</v>
      </c>
      <c r="I22" s="22" t="s">
        <v>51</v>
      </c>
      <c r="J22" s="23" t="s">
        <v>52</v>
      </c>
      <c r="K22" s="24">
        <v>21729</v>
      </c>
      <c r="L22" s="25" t="s">
        <v>53</v>
      </c>
      <c r="M22" s="26" t="s">
        <v>54</v>
      </c>
      <c r="N22" s="17"/>
      <c r="O22" s="17"/>
      <c r="P22" s="17"/>
      <c r="Q22" s="17"/>
      <c r="R22" s="17"/>
      <c r="S22" s="17"/>
      <c r="T22" s="18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3:43" ht="66" customHeight="1" x14ac:dyDescent="0.25">
      <c r="C23" s="31"/>
      <c r="D23" s="31"/>
      <c r="E23" s="31"/>
      <c r="F23" s="31"/>
      <c r="G23" s="2"/>
      <c r="H23" s="11">
        <v>18</v>
      </c>
      <c r="I23" s="22" t="s">
        <v>55</v>
      </c>
      <c r="J23" s="27" t="s">
        <v>56</v>
      </c>
      <c r="K23" s="24">
        <v>32630</v>
      </c>
      <c r="L23" s="28" t="s">
        <v>15</v>
      </c>
      <c r="M23" s="30" t="s">
        <v>57</v>
      </c>
      <c r="N23" s="17"/>
      <c r="O23" s="17"/>
      <c r="P23" s="17"/>
      <c r="Q23" s="17"/>
      <c r="R23" s="17"/>
      <c r="S23" s="17"/>
      <c r="T23" s="1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3:43" ht="66" customHeight="1" x14ac:dyDescent="0.25">
      <c r="C24" s="31"/>
      <c r="D24" s="31"/>
      <c r="E24" s="31"/>
      <c r="F24" s="31"/>
      <c r="G24" s="2"/>
      <c r="H24" s="11">
        <v>19</v>
      </c>
      <c r="I24" s="22" t="s">
        <v>58</v>
      </c>
      <c r="J24" s="23" t="s">
        <v>59</v>
      </c>
      <c r="K24" s="24">
        <v>3860</v>
      </c>
      <c r="L24" s="25" t="s">
        <v>47</v>
      </c>
      <c r="M24" s="26" t="s">
        <v>32</v>
      </c>
      <c r="N24" s="17"/>
      <c r="O24" s="17"/>
      <c r="P24" s="17"/>
      <c r="Q24" s="17"/>
      <c r="R24" s="17"/>
      <c r="S24" s="17"/>
      <c r="T24" s="18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3:43" ht="66" customHeight="1" x14ac:dyDescent="0.25">
      <c r="C25" s="31"/>
      <c r="D25" s="31"/>
      <c r="E25" s="31"/>
      <c r="F25" s="31"/>
      <c r="G25" s="2"/>
      <c r="H25" s="11">
        <v>20</v>
      </c>
      <c r="I25" s="22">
        <v>295868</v>
      </c>
      <c r="J25" s="27" t="s">
        <v>60</v>
      </c>
      <c r="K25" s="24">
        <v>41018</v>
      </c>
      <c r="L25" s="28" t="s">
        <v>25</v>
      </c>
      <c r="M25" s="30" t="s">
        <v>61</v>
      </c>
      <c r="N25" s="17"/>
      <c r="O25" s="17"/>
      <c r="P25" s="17"/>
      <c r="Q25" s="17"/>
      <c r="R25" s="17"/>
      <c r="S25" s="17"/>
      <c r="T25" s="1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3:43" ht="90" customHeight="1" x14ac:dyDescent="0.25">
      <c r="C26" s="31"/>
      <c r="D26" s="31"/>
      <c r="E26" s="31"/>
      <c r="F26" s="31"/>
      <c r="G26" s="2"/>
      <c r="H26" s="11">
        <v>21</v>
      </c>
      <c r="I26" s="22" t="s">
        <v>62</v>
      </c>
      <c r="J26" s="23" t="s">
        <v>63</v>
      </c>
      <c r="K26" s="24">
        <v>129929</v>
      </c>
      <c r="L26" s="25" t="s">
        <v>64</v>
      </c>
      <c r="M26" s="26" t="s">
        <v>65</v>
      </c>
      <c r="N26" s="17"/>
      <c r="O26" s="17"/>
      <c r="P26" s="17"/>
      <c r="Q26" s="17"/>
      <c r="R26" s="17"/>
      <c r="S26" s="17"/>
      <c r="T26" s="18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3:43" ht="66" customHeight="1" x14ac:dyDescent="0.25">
      <c r="C27" s="31"/>
      <c r="D27" s="31"/>
      <c r="E27" s="31"/>
      <c r="F27" s="31"/>
      <c r="G27" s="2"/>
      <c r="H27" s="11">
        <v>22</v>
      </c>
      <c r="I27" s="22" t="s">
        <v>66</v>
      </c>
      <c r="J27" s="27" t="s">
        <v>67</v>
      </c>
      <c r="K27" s="24">
        <v>3969</v>
      </c>
      <c r="L27" s="28" t="s">
        <v>68</v>
      </c>
      <c r="M27" s="29" t="s">
        <v>69</v>
      </c>
      <c r="N27" s="17"/>
      <c r="O27" s="17"/>
      <c r="P27" s="17"/>
      <c r="Q27" s="17"/>
      <c r="R27" s="17"/>
      <c r="S27" s="17"/>
      <c r="T27" s="18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3:43" ht="66" customHeight="1" x14ac:dyDescent="0.25">
      <c r="C28" s="31"/>
      <c r="D28" s="31"/>
      <c r="E28" s="31"/>
      <c r="F28" s="31"/>
      <c r="G28" s="2"/>
      <c r="H28" s="11">
        <v>23</v>
      </c>
      <c r="I28" s="22">
        <v>297297</v>
      </c>
      <c r="J28" s="23" t="s">
        <v>70</v>
      </c>
      <c r="K28" s="24">
        <v>25000</v>
      </c>
      <c r="L28" s="25" t="s">
        <v>28</v>
      </c>
      <c r="M28" s="26" t="s">
        <v>71</v>
      </c>
      <c r="N28" s="17"/>
      <c r="O28" s="17"/>
      <c r="P28" s="17"/>
      <c r="Q28" s="17"/>
      <c r="R28" s="17"/>
      <c r="S28" s="17"/>
      <c r="T28" s="18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3:43" ht="66" customHeight="1" x14ac:dyDescent="0.25">
      <c r="C29" s="31"/>
      <c r="D29" s="31"/>
      <c r="E29" s="31"/>
      <c r="F29" s="31"/>
      <c r="G29" s="2"/>
      <c r="H29" s="11">
        <v>24</v>
      </c>
      <c r="I29" s="22">
        <v>283548</v>
      </c>
      <c r="J29" s="27" t="s">
        <v>72</v>
      </c>
      <c r="K29" s="24">
        <v>7325</v>
      </c>
      <c r="L29" s="28" t="s">
        <v>53</v>
      </c>
      <c r="M29" s="29" t="s">
        <v>73</v>
      </c>
      <c r="N29" s="17"/>
      <c r="O29" s="17"/>
      <c r="P29" s="17"/>
      <c r="Q29" s="17"/>
      <c r="R29" s="17"/>
      <c r="S29" s="17"/>
      <c r="T29" s="18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3:43" ht="66" customHeight="1" x14ac:dyDescent="0.25">
      <c r="C30" s="31"/>
      <c r="D30" s="31"/>
      <c r="E30" s="31"/>
      <c r="F30" s="31"/>
      <c r="G30" s="2"/>
      <c r="H30" s="11">
        <v>25</v>
      </c>
      <c r="I30" s="22">
        <v>283547</v>
      </c>
      <c r="J30" s="23" t="s">
        <v>74</v>
      </c>
      <c r="K30" s="24">
        <v>5000</v>
      </c>
      <c r="L30" s="25" t="s">
        <v>53</v>
      </c>
      <c r="M30" s="26" t="s">
        <v>73</v>
      </c>
      <c r="N30" s="17"/>
      <c r="O30" s="17"/>
      <c r="P30" s="17"/>
      <c r="Q30" s="17"/>
      <c r="R30" s="17"/>
      <c r="S30" s="17"/>
      <c r="T30" s="18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3:43" ht="87.75" customHeight="1" x14ac:dyDescent="0.25">
      <c r="C31" s="31"/>
      <c r="D31" s="31"/>
      <c r="E31" s="31"/>
      <c r="F31" s="31"/>
      <c r="G31" s="2"/>
      <c r="H31" s="11">
        <v>26</v>
      </c>
      <c r="I31" s="22">
        <v>280288</v>
      </c>
      <c r="J31" s="27" t="s">
        <v>75</v>
      </c>
      <c r="K31" s="24">
        <v>5227</v>
      </c>
      <c r="L31" s="28" t="s">
        <v>76</v>
      </c>
      <c r="M31" s="29" t="s">
        <v>77</v>
      </c>
      <c r="N31" s="17"/>
      <c r="O31" s="17"/>
      <c r="P31" s="17"/>
      <c r="Q31" s="17"/>
      <c r="R31" s="17"/>
      <c r="S31" s="17"/>
      <c r="T31" s="18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3:43" ht="88.5" customHeight="1" x14ac:dyDescent="0.25">
      <c r="C32" s="31"/>
      <c r="D32" s="31"/>
      <c r="E32" s="31"/>
      <c r="F32" s="31"/>
      <c r="G32" s="2"/>
      <c r="H32" s="11">
        <v>27</v>
      </c>
      <c r="I32" s="22">
        <v>281576</v>
      </c>
      <c r="J32" s="23" t="s">
        <v>78</v>
      </c>
      <c r="K32" s="24">
        <v>1939</v>
      </c>
      <c r="L32" s="25" t="s">
        <v>76</v>
      </c>
      <c r="M32" s="34" t="s">
        <v>79</v>
      </c>
      <c r="N32" s="17"/>
      <c r="O32" s="17"/>
      <c r="P32" s="17"/>
      <c r="Q32" s="17"/>
      <c r="R32" s="17"/>
      <c r="S32" s="17"/>
      <c r="T32" s="18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2:43" ht="66" customHeight="1" x14ac:dyDescent="0.25">
      <c r="C33" s="31"/>
      <c r="D33" s="31"/>
      <c r="E33" s="31"/>
      <c r="F33" s="31"/>
      <c r="G33" s="2"/>
      <c r="H33" s="11">
        <v>28</v>
      </c>
      <c r="I33" s="22">
        <v>280315</v>
      </c>
      <c r="J33" s="27" t="s">
        <v>80</v>
      </c>
      <c r="K33" s="24">
        <v>33207</v>
      </c>
      <c r="L33" s="28" t="s">
        <v>64</v>
      </c>
      <c r="M33" s="29" t="s">
        <v>81</v>
      </c>
      <c r="N33" s="17"/>
      <c r="O33" s="17"/>
      <c r="P33" s="17"/>
      <c r="Q33" s="17"/>
      <c r="R33" s="17"/>
      <c r="S33" s="17"/>
      <c r="T33" s="18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2:43" ht="66" customHeight="1" x14ac:dyDescent="0.25">
      <c r="C34" s="31"/>
      <c r="D34" s="31"/>
      <c r="E34" s="31"/>
      <c r="F34" s="31"/>
      <c r="G34" s="2"/>
      <c r="H34" s="11">
        <v>29</v>
      </c>
      <c r="I34" s="22">
        <v>281254</v>
      </c>
      <c r="J34" s="23" t="s">
        <v>82</v>
      </c>
      <c r="K34" s="24">
        <v>69684</v>
      </c>
      <c r="L34" s="25" t="s">
        <v>28</v>
      </c>
      <c r="M34" s="26" t="s">
        <v>29</v>
      </c>
      <c r="N34" s="17"/>
      <c r="O34" s="17"/>
      <c r="P34" s="17"/>
      <c r="Q34" s="17"/>
      <c r="R34" s="17"/>
      <c r="S34" s="17"/>
      <c r="T34" s="18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2:43" ht="66" customHeight="1" x14ac:dyDescent="0.25">
      <c r="C35" s="31"/>
      <c r="D35" s="31"/>
      <c r="E35" s="31"/>
      <c r="F35" s="31"/>
      <c r="G35" s="2"/>
      <c r="H35" s="11">
        <v>30</v>
      </c>
      <c r="I35" s="35">
        <v>298011</v>
      </c>
      <c r="J35" s="36" t="s">
        <v>83</v>
      </c>
      <c r="K35" s="37">
        <v>2801</v>
      </c>
      <c r="L35" s="28" t="s">
        <v>25</v>
      </c>
      <c r="M35" s="29" t="s">
        <v>84</v>
      </c>
      <c r="N35" s="17"/>
      <c r="O35" s="17"/>
      <c r="P35" s="17"/>
      <c r="Q35" s="17"/>
      <c r="R35" s="17"/>
      <c r="S35" s="17"/>
      <c r="T35" s="18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2:43" ht="66" customHeight="1" x14ac:dyDescent="0.25">
      <c r="C36" s="31"/>
      <c r="D36" s="31"/>
      <c r="E36" s="31"/>
      <c r="F36" s="31"/>
      <c r="G36" s="2"/>
      <c r="H36" s="11">
        <v>31</v>
      </c>
      <c r="I36" s="35">
        <v>298007</v>
      </c>
      <c r="J36" s="38" t="s">
        <v>85</v>
      </c>
      <c r="K36" s="37">
        <v>380</v>
      </c>
      <c r="L36" s="25" t="s">
        <v>25</v>
      </c>
      <c r="M36" s="26" t="s">
        <v>86</v>
      </c>
      <c r="N36" s="17"/>
      <c r="O36" s="17"/>
      <c r="P36" s="17"/>
      <c r="Q36" s="17"/>
      <c r="R36" s="17"/>
      <c r="S36" s="17"/>
      <c r="T36" s="18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2:43" ht="58.5" customHeight="1" thickBot="1" x14ac:dyDescent="0.3">
      <c r="G37" s="2"/>
      <c r="H37" s="158" t="s">
        <v>87</v>
      </c>
      <c r="I37" s="159"/>
      <c r="J37" s="159"/>
      <c r="K37" s="39">
        <f>SUM(K6:K36)</f>
        <v>3164131</v>
      </c>
      <c r="L37" s="160"/>
      <c r="M37" s="161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</row>
    <row r="38" spans="2:43" ht="18" x14ac:dyDescent="0.25">
      <c r="G38" s="2"/>
      <c r="H38" s="41" t="s">
        <v>88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/>
      <c r="V38" s="42"/>
    </row>
    <row r="39" spans="2:43" ht="51.75" hidden="1" customHeight="1" x14ac:dyDescent="0.4">
      <c r="B39">
        <v>2</v>
      </c>
      <c r="C39" s="162" t="s">
        <v>89</v>
      </c>
      <c r="D39" s="162"/>
      <c r="E39" s="162"/>
      <c r="F39" s="162"/>
      <c r="G39" s="2"/>
      <c r="O39" s="43">
        <f>SUM(K6:K27)</f>
        <v>3013568</v>
      </c>
      <c r="P39" s="43">
        <f>SUM(N37:S37)</f>
        <v>0</v>
      </c>
      <c r="Q39" s="44">
        <f>N37+O37+P37+Q37+R37+S37</f>
        <v>0</v>
      </c>
      <c r="R39">
        <v>645377</v>
      </c>
      <c r="V39" s="45"/>
      <c r="W39" s="45"/>
      <c r="Z39" s="45"/>
      <c r="AA39" s="45"/>
      <c r="AC39" s="45"/>
      <c r="AG39" s="45"/>
      <c r="AH39" s="45"/>
      <c r="AI39" s="45"/>
      <c r="AL39" s="45"/>
      <c r="AN39" s="45"/>
      <c r="AO39" s="45"/>
      <c r="AP39" s="45"/>
    </row>
    <row r="40" spans="2:43" hidden="1" x14ac:dyDescent="0.25"/>
    <row r="41" spans="2:43" hidden="1" x14ac:dyDescent="0.25">
      <c r="C41" s="148" t="s">
        <v>90</v>
      </c>
      <c r="D41" s="148"/>
      <c r="E41" s="148"/>
      <c r="F41" s="148"/>
      <c r="S41">
        <v>354481</v>
      </c>
    </row>
    <row r="42" spans="2:43" x14ac:dyDescent="0.25">
      <c r="C42" s="148" t="s">
        <v>91</v>
      </c>
      <c r="D42" s="148"/>
      <c r="E42" s="148"/>
      <c r="F42" s="148"/>
    </row>
    <row r="43" spans="2:43" ht="14.25" customHeight="1" thickBot="1" x14ac:dyDescent="0.3">
      <c r="C43" s="46"/>
    </row>
    <row r="44" spans="2:43" ht="31.5" customHeight="1" thickBot="1" x14ac:dyDescent="0.3">
      <c r="C44" s="9" t="s">
        <v>10</v>
      </c>
      <c r="D44" s="10" t="s">
        <v>11</v>
      </c>
      <c r="E44" s="10" t="s">
        <v>12</v>
      </c>
      <c r="F44" s="10" t="s">
        <v>13</v>
      </c>
      <c r="J44" s="156"/>
      <c r="K44" s="156"/>
      <c r="L44" s="156"/>
      <c r="M44" s="156"/>
      <c r="N44" s="156"/>
    </row>
    <row r="45" spans="2:43" ht="24" customHeight="1" thickBot="1" x14ac:dyDescent="0.3">
      <c r="C45" s="47"/>
      <c r="D45" s="48"/>
      <c r="E45" s="48"/>
      <c r="F45" s="48"/>
      <c r="J45" s="49"/>
      <c r="K45" s="49"/>
      <c r="L45" s="49"/>
      <c r="M45" s="49"/>
      <c r="N45" s="49"/>
    </row>
    <row r="46" spans="2:43" ht="30" customHeight="1" thickBot="1" x14ac:dyDescent="0.3">
      <c r="C46" s="50"/>
      <c r="D46" s="51"/>
      <c r="E46" s="51"/>
      <c r="F46" s="51"/>
      <c r="J46" s="52"/>
      <c r="K46" s="53"/>
      <c r="L46" s="53"/>
      <c r="M46" s="53"/>
      <c r="N46" s="54"/>
    </row>
    <row r="47" spans="2:43" ht="30" customHeight="1" x14ac:dyDescent="0.25">
      <c r="C47" s="163"/>
      <c r="D47" s="163"/>
      <c r="E47" s="163"/>
      <c r="F47" s="163"/>
      <c r="J47" s="52"/>
      <c r="K47" s="53"/>
      <c r="L47" s="53"/>
      <c r="M47" s="53"/>
      <c r="N47" s="54"/>
    </row>
    <row r="48" spans="2:43" ht="30" customHeight="1" x14ac:dyDescent="0.25">
      <c r="C48" s="55"/>
      <c r="D48" s="55"/>
      <c r="E48" s="55"/>
      <c r="F48" s="55"/>
      <c r="J48" s="52"/>
      <c r="K48" s="53"/>
      <c r="L48" s="53"/>
      <c r="M48" s="53"/>
      <c r="N48" s="54"/>
    </row>
    <row r="49" spans="3:14" ht="30" customHeight="1" x14ac:dyDescent="0.25">
      <c r="C49" s="56"/>
      <c r="J49" s="52"/>
      <c r="K49" s="53"/>
      <c r="L49" s="53"/>
      <c r="M49" s="53"/>
      <c r="N49" s="54"/>
    </row>
    <row r="50" spans="3:14" ht="30" customHeight="1" x14ac:dyDescent="0.25">
      <c r="J50" s="52"/>
      <c r="K50" s="53"/>
      <c r="L50" s="53"/>
      <c r="M50" s="53"/>
      <c r="N50" s="54"/>
    </row>
    <row r="51" spans="3:14" ht="30" customHeight="1" x14ac:dyDescent="0.25">
      <c r="J51" s="52"/>
      <c r="K51" s="53"/>
      <c r="L51" s="53"/>
      <c r="M51" s="53"/>
      <c r="N51" s="54"/>
    </row>
    <row r="52" spans="3:14" ht="40.700000000000003" customHeight="1" x14ac:dyDescent="0.25">
      <c r="C52" s="164"/>
      <c r="D52" s="164"/>
      <c r="E52" s="164"/>
      <c r="F52" s="164"/>
      <c r="J52" s="57"/>
      <c r="K52" s="58"/>
      <c r="L52" s="58"/>
      <c r="M52" s="58"/>
      <c r="N52" s="59"/>
    </row>
    <row r="53" spans="3:14" ht="39" customHeight="1" x14ac:dyDescent="0.25">
      <c r="C53" s="60"/>
      <c r="J53" s="61"/>
      <c r="K53" s="61"/>
      <c r="L53" s="61"/>
      <c r="M53" s="61"/>
      <c r="N53" s="61"/>
    </row>
    <row r="54" spans="3:14" ht="20.100000000000001" customHeight="1" thickBot="1" x14ac:dyDescent="0.3">
      <c r="C54" s="60"/>
      <c r="J54" s="61"/>
      <c r="K54" s="61"/>
      <c r="L54" s="61"/>
      <c r="M54" s="61"/>
      <c r="N54" s="61"/>
    </row>
    <row r="55" spans="3:14" ht="20.100000000000001" customHeight="1" thickBot="1" x14ac:dyDescent="0.3">
      <c r="C55" s="9" t="s">
        <v>10</v>
      </c>
      <c r="D55" s="10" t="s">
        <v>11</v>
      </c>
      <c r="E55" s="10" t="s">
        <v>12</v>
      </c>
      <c r="F55" s="10" t="s">
        <v>13</v>
      </c>
      <c r="J55" s="62" t="s">
        <v>1</v>
      </c>
      <c r="K55" s="61"/>
      <c r="L55" s="61"/>
      <c r="M55" s="61"/>
      <c r="N55" s="61"/>
    </row>
    <row r="56" spans="3:14" ht="20.100000000000001" customHeight="1" thickBot="1" x14ac:dyDescent="0.3">
      <c r="C56" s="47" t="s">
        <v>92</v>
      </c>
      <c r="D56" s="48">
        <f>SUM(E56:F56)</f>
        <v>367775</v>
      </c>
      <c r="E56" s="48">
        <v>190775</v>
      </c>
      <c r="F56" s="48">
        <v>177000</v>
      </c>
      <c r="J56" s="165"/>
      <c r="K56" s="165"/>
      <c r="L56" s="165"/>
      <c r="M56" s="165"/>
      <c r="N56" s="165"/>
    </row>
    <row r="57" spans="3:14" ht="51.75" customHeight="1" thickBot="1" x14ac:dyDescent="0.3">
      <c r="C57" s="50"/>
      <c r="D57" s="51"/>
      <c r="E57" s="51"/>
      <c r="F57" s="51"/>
      <c r="J57" s="63"/>
      <c r="K57" s="63"/>
      <c r="L57" s="63"/>
      <c r="M57" s="63"/>
      <c r="N57" s="63"/>
    </row>
    <row r="58" spans="3:14" ht="35.1" customHeight="1" x14ac:dyDescent="0.35">
      <c r="J58" s="64"/>
      <c r="K58" s="65"/>
      <c r="L58" s="65"/>
      <c r="M58" s="65"/>
      <c r="N58" s="66"/>
    </row>
    <row r="59" spans="3:14" ht="35.1" customHeight="1" x14ac:dyDescent="0.35">
      <c r="C59" s="162"/>
      <c r="D59" s="162"/>
      <c r="E59" s="162"/>
      <c r="F59" s="162"/>
      <c r="J59" s="64"/>
      <c r="K59" s="65"/>
      <c r="L59" s="65"/>
      <c r="M59" s="65"/>
      <c r="N59" s="66"/>
    </row>
    <row r="60" spans="3:14" ht="35.1" customHeight="1" x14ac:dyDescent="0.35">
      <c r="J60" s="64"/>
      <c r="K60" s="65"/>
      <c r="L60" s="65"/>
      <c r="M60" s="65"/>
      <c r="N60" s="66"/>
    </row>
    <row r="61" spans="3:14" ht="35.1" customHeight="1" x14ac:dyDescent="0.35">
      <c r="J61" s="64"/>
      <c r="K61" s="65"/>
      <c r="L61" s="65"/>
      <c r="M61" s="65"/>
      <c r="N61" s="66"/>
    </row>
    <row r="62" spans="3:14" ht="35.1" customHeight="1" x14ac:dyDescent="0.35">
      <c r="C62" s="148"/>
      <c r="D62" s="148"/>
      <c r="E62" s="148"/>
      <c r="F62" s="148"/>
      <c r="J62" s="64"/>
      <c r="K62" s="65"/>
      <c r="L62" s="65"/>
      <c r="M62" s="65"/>
      <c r="N62" s="66"/>
    </row>
    <row r="63" spans="3:14" ht="35.1" customHeight="1" thickBot="1" x14ac:dyDescent="0.4">
      <c r="C63" s="151"/>
      <c r="D63" s="151"/>
      <c r="E63" s="151"/>
      <c r="F63" s="151"/>
      <c r="J63" s="64"/>
      <c r="K63" s="65"/>
      <c r="L63" s="65"/>
      <c r="M63" s="65"/>
      <c r="N63" s="66"/>
    </row>
    <row r="64" spans="3:14" ht="35.1" customHeight="1" thickBot="1" x14ac:dyDescent="0.4">
      <c r="C64" s="67"/>
      <c r="D64" s="68"/>
      <c r="E64" s="68"/>
      <c r="F64" s="68"/>
      <c r="J64" s="69"/>
      <c r="K64" s="65"/>
      <c r="L64" s="65"/>
      <c r="M64" s="65"/>
      <c r="N64" s="66"/>
    </row>
    <row r="65" spans="2:14" ht="35.1" customHeight="1" thickBot="1" x14ac:dyDescent="0.4">
      <c r="C65" s="47"/>
      <c r="D65" s="48"/>
      <c r="E65" s="48"/>
      <c r="F65" s="48"/>
      <c r="J65" s="69"/>
      <c r="K65" s="65"/>
      <c r="L65" s="65"/>
      <c r="M65" s="65"/>
      <c r="N65" s="66"/>
    </row>
    <row r="66" spans="2:14" ht="35.1" customHeight="1" thickBot="1" x14ac:dyDescent="0.4">
      <c r="C66" s="47"/>
      <c r="D66" s="48"/>
      <c r="E66" s="48"/>
      <c r="F66" s="48"/>
      <c r="J66" s="69"/>
      <c r="K66" s="65"/>
      <c r="L66" s="65"/>
      <c r="M66" s="65"/>
      <c r="N66" s="66"/>
    </row>
    <row r="67" spans="2:14" ht="35.1" customHeight="1" thickBot="1" x14ac:dyDescent="0.4">
      <c r="C67" s="70"/>
      <c r="D67" s="71"/>
      <c r="E67" s="71"/>
      <c r="F67" s="71"/>
      <c r="J67" s="69"/>
      <c r="K67" s="65"/>
      <c r="L67" s="65"/>
      <c r="M67" s="65"/>
      <c r="N67" s="66"/>
    </row>
    <row r="68" spans="2:14" ht="35.1" customHeight="1" x14ac:dyDescent="0.35">
      <c r="C68" s="166"/>
      <c r="D68" s="166"/>
      <c r="E68" s="166"/>
      <c r="F68" s="166"/>
      <c r="J68" s="69"/>
      <c r="K68" s="65"/>
      <c r="L68" s="65"/>
      <c r="M68" s="65"/>
      <c r="N68" s="66"/>
    </row>
    <row r="69" spans="2:14" ht="52.5" customHeight="1" x14ac:dyDescent="0.25">
      <c r="C69" s="167"/>
      <c r="D69" s="167"/>
      <c r="E69" s="167"/>
      <c r="F69" s="167"/>
      <c r="J69" s="57"/>
      <c r="K69" s="58"/>
      <c r="L69" s="58"/>
      <c r="M69" s="58"/>
      <c r="N69" s="59"/>
    </row>
    <row r="71" spans="2:14" ht="66" customHeight="1" x14ac:dyDescent="0.25">
      <c r="B71">
        <v>5</v>
      </c>
      <c r="C71" s="162" t="s">
        <v>93</v>
      </c>
      <c r="D71" s="162"/>
      <c r="E71" s="162"/>
      <c r="F71" s="162"/>
    </row>
    <row r="72" spans="2:14" x14ac:dyDescent="0.25">
      <c r="C72" s="148" t="s">
        <v>94</v>
      </c>
      <c r="D72" s="148"/>
      <c r="E72" s="148"/>
      <c r="F72" s="148"/>
    </row>
    <row r="73" spans="2:14" ht="15.75" thickBot="1" x14ac:dyDescent="0.3">
      <c r="C73" s="151" t="s">
        <v>3</v>
      </c>
      <c r="D73" s="151"/>
      <c r="E73" s="151"/>
      <c r="F73" s="151"/>
    </row>
    <row r="74" spans="2:14" ht="15.75" thickBot="1" x14ac:dyDescent="0.3">
      <c r="C74" s="67" t="s">
        <v>10</v>
      </c>
      <c r="D74" s="68" t="s">
        <v>11</v>
      </c>
      <c r="E74" s="68" t="s">
        <v>12</v>
      </c>
      <c r="F74" s="68" t="s">
        <v>13</v>
      </c>
    </row>
    <row r="75" spans="2:14" ht="15.75" thickBot="1" x14ac:dyDescent="0.3">
      <c r="C75" s="47" t="s">
        <v>95</v>
      </c>
      <c r="D75" s="48">
        <v>85464</v>
      </c>
      <c r="E75" s="48">
        <v>40946</v>
      </c>
      <c r="F75" s="48">
        <v>44518</v>
      </c>
    </row>
    <row r="76" spans="2:14" ht="15.75" thickBot="1" x14ac:dyDescent="0.3">
      <c r="C76" s="47" t="s">
        <v>96</v>
      </c>
      <c r="D76" s="48">
        <v>29848</v>
      </c>
      <c r="E76" s="48">
        <v>14335</v>
      </c>
      <c r="F76" s="48">
        <v>15513</v>
      </c>
    </row>
    <row r="77" spans="2:14" ht="15.75" thickBot="1" x14ac:dyDescent="0.3">
      <c r="C77" s="70" t="s">
        <v>11</v>
      </c>
      <c r="D77" s="71">
        <v>115312</v>
      </c>
      <c r="E77" s="71">
        <v>55281</v>
      </c>
      <c r="F77" s="71">
        <v>60031</v>
      </c>
    </row>
    <row r="78" spans="2:14" ht="27" customHeight="1" x14ac:dyDescent="0.25">
      <c r="C78" s="163" t="s">
        <v>97</v>
      </c>
      <c r="D78" s="163"/>
      <c r="E78" s="163"/>
      <c r="F78" s="163"/>
    </row>
    <row r="79" spans="2:14" ht="22.5" x14ac:dyDescent="0.25">
      <c r="C79" s="72" t="s">
        <v>98</v>
      </c>
    </row>
  </sheetData>
  <mergeCells count="57">
    <mergeCell ref="C78:F78"/>
    <mergeCell ref="C47:F47"/>
    <mergeCell ref="C52:F52"/>
    <mergeCell ref="J56:N56"/>
    <mergeCell ref="C59:F59"/>
    <mergeCell ref="C62:F62"/>
    <mergeCell ref="C63:F63"/>
    <mergeCell ref="C68:F68"/>
    <mergeCell ref="C69:F69"/>
    <mergeCell ref="C71:F71"/>
    <mergeCell ref="C72:F72"/>
    <mergeCell ref="C73:F73"/>
    <mergeCell ref="H37:J37"/>
    <mergeCell ref="L37:M37"/>
    <mergeCell ref="C39:F39"/>
    <mergeCell ref="C41:F41"/>
    <mergeCell ref="C42:F42"/>
    <mergeCell ref="J44:N44"/>
    <mergeCell ref="AL14:AL17"/>
    <mergeCell ref="AM14:AM17"/>
    <mergeCell ref="AN14:AN17"/>
    <mergeCell ref="AO14:AO17"/>
    <mergeCell ref="Z14:Z17"/>
    <mergeCell ref="AA14:AA17"/>
    <mergeCell ref="AB14:AB17"/>
    <mergeCell ref="AC14:AC17"/>
    <mergeCell ref="AD14:AD17"/>
    <mergeCell ref="AE14:AE17"/>
    <mergeCell ref="T14:T17"/>
    <mergeCell ref="U14:U17"/>
    <mergeCell ref="V14:V17"/>
    <mergeCell ref="W14:W17"/>
    <mergeCell ref="X14:X17"/>
    <mergeCell ref="AP14:AP17"/>
    <mergeCell ref="AQ14:AQ17"/>
    <mergeCell ref="AF14:AF17"/>
    <mergeCell ref="AG14:AG17"/>
    <mergeCell ref="AH14:AH17"/>
    <mergeCell ref="AI14:AI17"/>
    <mergeCell ref="AJ14:AJ17"/>
    <mergeCell ref="AK14:AK17"/>
    <mergeCell ref="Y14:Y17"/>
    <mergeCell ref="N14:N17"/>
    <mergeCell ref="O14:O17"/>
    <mergeCell ref="P14:P17"/>
    <mergeCell ref="Q14:Q17"/>
    <mergeCell ref="R14:R17"/>
    <mergeCell ref="S14:S17"/>
    <mergeCell ref="K14:K17"/>
    <mergeCell ref="L14:L17"/>
    <mergeCell ref="M14:M17"/>
    <mergeCell ref="C1:F1"/>
    <mergeCell ref="I1:M1"/>
    <mergeCell ref="C2:F2"/>
    <mergeCell ref="H2:M2"/>
    <mergeCell ref="C5:F5"/>
    <mergeCell ref="J3:O3"/>
  </mergeCells>
  <pageMargins left="0.70866141732283472" right="0.70866141732283472" top="0.74803149606299213" bottom="0.74803149606299213" header="0.31496062992125984" footer="0.31496062992125984"/>
  <pageSetup paperSize="281"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D458-DE37-4CCE-BC17-1DED6FFF696D}">
  <dimension ref="A5:I154"/>
  <sheetViews>
    <sheetView topLeftCell="A80" workbookViewId="0">
      <selection activeCell="I132" sqref="I132"/>
    </sheetView>
  </sheetViews>
  <sheetFormatPr baseColWidth="10" defaultRowHeight="15" x14ac:dyDescent="0.25"/>
  <cols>
    <col min="3" max="3" width="39.85546875" customWidth="1"/>
    <col min="5" max="5" width="14.28515625" customWidth="1"/>
    <col min="6" max="6" width="18.5703125" customWidth="1"/>
    <col min="7" max="7" width="14.85546875" customWidth="1"/>
  </cols>
  <sheetData>
    <row r="5" spans="1:9" ht="18.75" thickBot="1" x14ac:dyDescent="0.3">
      <c r="A5" s="103"/>
      <c r="D5" s="103" t="s">
        <v>179</v>
      </c>
    </row>
    <row r="6" spans="1:9" ht="39.75" customHeight="1" thickBot="1" x14ac:dyDescent="0.3">
      <c r="A6" s="168" t="s">
        <v>4</v>
      </c>
      <c r="B6" s="168" t="s">
        <v>100</v>
      </c>
      <c r="C6" s="168" t="s">
        <v>180</v>
      </c>
      <c r="D6" s="168" t="s">
        <v>181</v>
      </c>
      <c r="E6" s="168" t="s">
        <v>8</v>
      </c>
      <c r="F6" s="168" t="s">
        <v>182</v>
      </c>
      <c r="G6" s="168" t="s">
        <v>183</v>
      </c>
      <c r="H6" s="168" t="s">
        <v>107</v>
      </c>
      <c r="I6" s="114" t="s">
        <v>254</v>
      </c>
    </row>
    <row r="7" spans="1:9" ht="15.75" hidden="1" thickBot="1" x14ac:dyDescent="0.3">
      <c r="A7" s="169"/>
      <c r="B7" s="169"/>
      <c r="C7" s="169"/>
      <c r="D7" s="169"/>
      <c r="E7" s="169"/>
      <c r="F7" s="169"/>
      <c r="G7" s="169"/>
      <c r="H7" s="169"/>
      <c r="I7" s="122" t="s">
        <v>1</v>
      </c>
    </row>
    <row r="8" spans="1:9" ht="15.75" thickBot="1" x14ac:dyDescent="0.3">
      <c r="A8" s="104"/>
      <c r="B8" s="105"/>
      <c r="C8" s="106" t="s">
        <v>109</v>
      </c>
      <c r="D8" s="106"/>
      <c r="E8" s="106"/>
      <c r="F8" s="105"/>
      <c r="G8" s="105"/>
      <c r="H8" s="106"/>
      <c r="I8" s="106"/>
    </row>
    <row r="9" spans="1:9" ht="40.5" customHeight="1" thickBot="1" x14ac:dyDescent="0.3">
      <c r="A9" s="119">
        <v>1</v>
      </c>
      <c r="B9" s="107">
        <v>155771</v>
      </c>
      <c r="C9" s="108" t="s">
        <v>184</v>
      </c>
      <c r="D9" s="108" t="s">
        <v>112</v>
      </c>
      <c r="E9" s="108" t="s">
        <v>111</v>
      </c>
      <c r="F9" s="107" t="s">
        <v>185</v>
      </c>
      <c r="G9" s="107" t="s">
        <v>186</v>
      </c>
      <c r="H9" s="108" t="s">
        <v>114</v>
      </c>
      <c r="I9" s="123">
        <v>0.89990000000000003</v>
      </c>
    </row>
    <row r="10" spans="1:9" ht="48.75" customHeight="1" thickBot="1" x14ac:dyDescent="0.3">
      <c r="A10" s="119">
        <v>2</v>
      </c>
      <c r="B10" s="107">
        <v>276035</v>
      </c>
      <c r="C10" s="108" t="s">
        <v>187</v>
      </c>
      <c r="D10" s="108" t="s">
        <v>35</v>
      </c>
      <c r="E10" s="108" t="s">
        <v>15</v>
      </c>
      <c r="F10" s="107" t="s">
        <v>188</v>
      </c>
      <c r="G10" s="107" t="s">
        <v>189</v>
      </c>
      <c r="H10" s="108" t="s">
        <v>114</v>
      </c>
      <c r="I10" s="123">
        <v>0.49340000000000001</v>
      </c>
    </row>
    <row r="11" spans="1:9" ht="40.5" customHeight="1" thickBot="1" x14ac:dyDescent="0.3">
      <c r="A11" s="119">
        <v>3</v>
      </c>
      <c r="B11" s="107">
        <v>276084</v>
      </c>
      <c r="C11" s="108" t="s">
        <v>56</v>
      </c>
      <c r="D11" s="108" t="s">
        <v>57</v>
      </c>
      <c r="E11" s="108" t="s">
        <v>15</v>
      </c>
      <c r="F11" s="107" t="s">
        <v>190</v>
      </c>
      <c r="G11" s="107" t="s">
        <v>191</v>
      </c>
      <c r="H11" s="108" t="s">
        <v>114</v>
      </c>
      <c r="I11" s="123">
        <v>0.37719999999999998</v>
      </c>
    </row>
    <row r="12" spans="1:9" ht="47.25" customHeight="1" thickBot="1" x14ac:dyDescent="0.3">
      <c r="A12" s="119">
        <v>4</v>
      </c>
      <c r="B12" s="107">
        <v>129914</v>
      </c>
      <c r="C12" s="108" t="s">
        <v>192</v>
      </c>
      <c r="D12" s="108" t="s">
        <v>32</v>
      </c>
      <c r="E12" s="108" t="s">
        <v>50</v>
      </c>
      <c r="F12" s="107" t="s">
        <v>193</v>
      </c>
      <c r="G12" s="107" t="s">
        <v>194</v>
      </c>
      <c r="H12" s="108" t="s">
        <v>114</v>
      </c>
      <c r="I12" s="123">
        <v>0.89990000000000003</v>
      </c>
    </row>
    <row r="13" spans="1:9" ht="36" customHeight="1" thickBot="1" x14ac:dyDescent="0.3">
      <c r="A13" s="119">
        <v>5</v>
      </c>
      <c r="B13" s="107">
        <v>276039</v>
      </c>
      <c r="C13" s="108" t="s">
        <v>14</v>
      </c>
      <c r="D13" s="108" t="s">
        <v>16</v>
      </c>
      <c r="E13" s="108" t="s">
        <v>15</v>
      </c>
      <c r="F13" s="107" t="s">
        <v>195</v>
      </c>
      <c r="G13" s="107" t="s">
        <v>196</v>
      </c>
      <c r="H13" s="108" t="s">
        <v>114</v>
      </c>
      <c r="I13" s="123">
        <v>0.30480000000000002</v>
      </c>
    </row>
    <row r="14" spans="1:9" ht="27" customHeight="1" thickBot="1" x14ac:dyDescent="0.3">
      <c r="A14" s="119">
        <v>6</v>
      </c>
      <c r="B14" s="108">
        <v>276083</v>
      </c>
      <c r="C14" s="108" t="s">
        <v>197</v>
      </c>
      <c r="D14" s="108" t="s">
        <v>18</v>
      </c>
      <c r="E14" s="108" t="s">
        <v>15</v>
      </c>
      <c r="F14" s="107" t="s">
        <v>195</v>
      </c>
      <c r="G14" s="107" t="s">
        <v>198</v>
      </c>
      <c r="H14" s="108" t="s">
        <v>114</v>
      </c>
      <c r="I14" s="124">
        <v>0.15820000000000001</v>
      </c>
    </row>
    <row r="15" spans="1:9" ht="24" customHeight="1" thickBot="1" x14ac:dyDescent="0.3">
      <c r="A15" s="119">
        <v>7</v>
      </c>
      <c r="B15" s="108">
        <v>276028</v>
      </c>
      <c r="C15" s="108" t="s">
        <v>199</v>
      </c>
      <c r="D15" s="108" t="s">
        <v>20</v>
      </c>
      <c r="E15" s="108" t="s">
        <v>15</v>
      </c>
      <c r="F15" s="107" t="s">
        <v>200</v>
      </c>
      <c r="G15" s="107" t="s">
        <v>201</v>
      </c>
      <c r="H15" s="108" t="s">
        <v>114</v>
      </c>
      <c r="I15" s="124">
        <v>0.15609999999999999</v>
      </c>
    </row>
    <row r="16" spans="1:9" ht="48" customHeight="1" thickBot="1" x14ac:dyDescent="0.3">
      <c r="A16" s="119">
        <v>8</v>
      </c>
      <c r="B16" s="108">
        <v>280288</v>
      </c>
      <c r="C16" s="108" t="s">
        <v>75</v>
      </c>
      <c r="D16" s="108" t="s">
        <v>77</v>
      </c>
      <c r="E16" s="108" t="s">
        <v>76</v>
      </c>
      <c r="F16" s="107" t="s">
        <v>202</v>
      </c>
      <c r="G16" s="107" t="s">
        <v>203</v>
      </c>
      <c r="H16" s="108" t="s">
        <v>114</v>
      </c>
      <c r="I16" s="124">
        <v>7.3700000000000002E-2</v>
      </c>
    </row>
    <row r="17" spans="1:9" ht="28.5" customHeight="1" thickBot="1" x14ac:dyDescent="0.3">
      <c r="A17" s="119">
        <v>9</v>
      </c>
      <c r="B17" s="108">
        <v>283717</v>
      </c>
      <c r="C17" s="108" t="s">
        <v>59</v>
      </c>
      <c r="D17" s="108" t="s">
        <v>32</v>
      </c>
      <c r="E17" s="108" t="s">
        <v>47</v>
      </c>
      <c r="F17" s="107" t="s">
        <v>204</v>
      </c>
      <c r="G17" s="107" t="s">
        <v>205</v>
      </c>
      <c r="H17" s="108" t="s">
        <v>114</v>
      </c>
      <c r="I17" s="124">
        <v>0.4743</v>
      </c>
    </row>
    <row r="18" spans="1:9" ht="27.75" customHeight="1" thickBot="1" x14ac:dyDescent="0.3">
      <c r="A18" s="119">
        <v>10</v>
      </c>
      <c r="B18" s="108">
        <v>299243</v>
      </c>
      <c r="C18" s="108" t="s">
        <v>21</v>
      </c>
      <c r="D18" s="108" t="s">
        <v>23</v>
      </c>
      <c r="E18" s="108" t="s">
        <v>22</v>
      </c>
      <c r="F18" s="107" t="s">
        <v>202</v>
      </c>
      <c r="G18" s="107">
        <v>5.5</v>
      </c>
      <c r="H18" s="108" t="s">
        <v>114</v>
      </c>
      <c r="I18" s="124">
        <v>0.23569999999999999</v>
      </c>
    </row>
    <row r="19" spans="1:9" ht="39" customHeight="1" thickBot="1" x14ac:dyDescent="0.3">
      <c r="A19" s="119">
        <v>11</v>
      </c>
      <c r="B19" s="108">
        <v>295015</v>
      </c>
      <c r="C19" s="108" t="s">
        <v>67</v>
      </c>
      <c r="D19" s="108" t="s">
        <v>206</v>
      </c>
      <c r="E19" s="108" t="s">
        <v>68</v>
      </c>
      <c r="F19" s="107" t="s">
        <v>207</v>
      </c>
      <c r="G19" s="107" t="s">
        <v>195</v>
      </c>
      <c r="H19" s="108" t="s">
        <v>114</v>
      </c>
      <c r="I19" s="124">
        <v>0.2429</v>
      </c>
    </row>
    <row r="20" spans="1:9" ht="15.75" thickBot="1" x14ac:dyDescent="0.3">
      <c r="A20" s="109"/>
      <c r="B20" s="110"/>
      <c r="C20" s="110" t="s">
        <v>208</v>
      </c>
      <c r="D20" s="110"/>
      <c r="E20" s="110"/>
      <c r="F20" s="111"/>
      <c r="G20" s="111"/>
      <c r="H20" s="110"/>
      <c r="I20" s="110"/>
    </row>
    <row r="21" spans="1:9" ht="49.5" customHeight="1" thickBot="1" x14ac:dyDescent="0.3">
      <c r="A21" s="119">
        <v>12</v>
      </c>
      <c r="B21" s="108">
        <v>298312</v>
      </c>
      <c r="C21" s="108" t="s">
        <v>63</v>
      </c>
      <c r="D21" s="108" t="s">
        <v>64</v>
      </c>
      <c r="E21" s="108" t="s">
        <v>64</v>
      </c>
      <c r="F21" s="107" t="s">
        <v>209</v>
      </c>
      <c r="G21" s="107" t="s">
        <v>210</v>
      </c>
      <c r="H21" s="108" t="s">
        <v>114</v>
      </c>
      <c r="I21" s="124">
        <v>0.61719999999999997</v>
      </c>
    </row>
    <row r="22" spans="1:9" ht="36.75" customHeight="1" thickBot="1" x14ac:dyDescent="0.3">
      <c r="A22" s="119">
        <v>13</v>
      </c>
      <c r="B22" s="108">
        <v>295868</v>
      </c>
      <c r="C22" s="108" t="s">
        <v>60</v>
      </c>
      <c r="D22" s="108" t="s">
        <v>61</v>
      </c>
      <c r="E22" s="108" t="s">
        <v>112</v>
      </c>
      <c r="F22" s="107" t="s">
        <v>211</v>
      </c>
      <c r="G22" s="107" t="s">
        <v>212</v>
      </c>
      <c r="H22" s="108" t="s">
        <v>114</v>
      </c>
      <c r="I22" s="124">
        <v>0.40389999999999998</v>
      </c>
    </row>
    <row r="23" spans="1:9" hidden="1" x14ac:dyDescent="0.25">
      <c r="A23" s="112"/>
    </row>
    <row r="24" spans="1:9" hidden="1" x14ac:dyDescent="0.25">
      <c r="A24" s="112"/>
    </row>
    <row r="25" spans="1:9" hidden="1" x14ac:dyDescent="0.25">
      <c r="A25" s="112"/>
    </row>
    <row r="26" spans="1:9" hidden="1" x14ac:dyDescent="0.25">
      <c r="A26" s="112"/>
    </row>
    <row r="27" spans="1:9" hidden="1" x14ac:dyDescent="0.25">
      <c r="A27" s="112"/>
    </row>
    <row r="28" spans="1:9" hidden="1" x14ac:dyDescent="0.25">
      <c r="A28" s="112"/>
    </row>
    <row r="29" spans="1:9" hidden="1" x14ac:dyDescent="0.25">
      <c r="A29" s="112"/>
    </row>
    <row r="30" spans="1:9" hidden="1" x14ac:dyDescent="0.25">
      <c r="A30" s="112"/>
    </row>
    <row r="31" spans="1:9" hidden="1" x14ac:dyDescent="0.25">
      <c r="A31" s="112"/>
    </row>
    <row r="32" spans="1:9" hidden="1" x14ac:dyDescent="0.25">
      <c r="A32" s="112"/>
    </row>
    <row r="33" spans="1:1" hidden="1" x14ac:dyDescent="0.25">
      <c r="A33" s="112"/>
    </row>
    <row r="34" spans="1:1" hidden="1" x14ac:dyDescent="0.25">
      <c r="A34" s="112"/>
    </row>
    <row r="35" spans="1:1" hidden="1" x14ac:dyDescent="0.25">
      <c r="A35" s="112"/>
    </row>
    <row r="36" spans="1:1" hidden="1" x14ac:dyDescent="0.25">
      <c r="A36" s="112"/>
    </row>
    <row r="37" spans="1:1" hidden="1" x14ac:dyDescent="0.25">
      <c r="A37" s="112"/>
    </row>
    <row r="38" spans="1:1" hidden="1" x14ac:dyDescent="0.25">
      <c r="A38" s="112"/>
    </row>
    <row r="39" spans="1:1" hidden="1" x14ac:dyDescent="0.25">
      <c r="A39" s="112"/>
    </row>
    <row r="40" spans="1:1" hidden="1" x14ac:dyDescent="0.25">
      <c r="A40" s="112"/>
    </row>
    <row r="41" spans="1:1" hidden="1" x14ac:dyDescent="0.25">
      <c r="A41" s="112"/>
    </row>
    <row r="42" spans="1:1" ht="14.25" hidden="1" customHeight="1" x14ac:dyDescent="0.25">
      <c r="A42" s="112"/>
    </row>
    <row r="43" spans="1:1" hidden="1" x14ac:dyDescent="0.25">
      <c r="A43" s="112"/>
    </row>
    <row r="44" spans="1:1" ht="14.25" hidden="1" customHeight="1" x14ac:dyDescent="0.25">
      <c r="A44" s="112"/>
    </row>
    <row r="45" spans="1:1" hidden="1" x14ac:dyDescent="0.25">
      <c r="A45" s="112"/>
    </row>
    <row r="46" spans="1:1" hidden="1" x14ac:dyDescent="0.25">
      <c r="A46" s="112"/>
    </row>
    <row r="47" spans="1:1" hidden="1" x14ac:dyDescent="0.25">
      <c r="A47" s="112"/>
    </row>
    <row r="48" spans="1:1" hidden="1" x14ac:dyDescent="0.25">
      <c r="A48" s="112"/>
    </row>
    <row r="49" spans="1:1" hidden="1" x14ac:dyDescent="0.25">
      <c r="A49" s="112"/>
    </row>
    <row r="50" spans="1:1" hidden="1" x14ac:dyDescent="0.25">
      <c r="A50" s="112"/>
    </row>
    <row r="51" spans="1:1" hidden="1" x14ac:dyDescent="0.25">
      <c r="A51" s="112"/>
    </row>
    <row r="52" spans="1:1" hidden="1" x14ac:dyDescent="0.25">
      <c r="A52" s="112"/>
    </row>
    <row r="53" spans="1:1" hidden="1" x14ac:dyDescent="0.25">
      <c r="A53" s="112"/>
    </row>
    <row r="54" spans="1:1" hidden="1" x14ac:dyDescent="0.25">
      <c r="A54" s="112"/>
    </row>
    <row r="55" spans="1:1" hidden="1" x14ac:dyDescent="0.25">
      <c r="A55" s="112"/>
    </row>
    <row r="56" spans="1:1" hidden="1" x14ac:dyDescent="0.25">
      <c r="A56" s="112"/>
    </row>
    <row r="57" spans="1:1" hidden="1" x14ac:dyDescent="0.25">
      <c r="A57" s="112"/>
    </row>
    <row r="58" spans="1:1" hidden="1" x14ac:dyDescent="0.25">
      <c r="A58" s="112"/>
    </row>
    <row r="59" spans="1:1" hidden="1" x14ac:dyDescent="0.25">
      <c r="A59" s="112"/>
    </row>
    <row r="60" spans="1:1" hidden="1" x14ac:dyDescent="0.25">
      <c r="A60" s="112"/>
    </row>
    <row r="61" spans="1:1" hidden="1" x14ac:dyDescent="0.25">
      <c r="A61" s="112"/>
    </row>
    <row r="62" spans="1:1" hidden="1" x14ac:dyDescent="0.25">
      <c r="A62" s="112"/>
    </row>
    <row r="63" spans="1:1" hidden="1" x14ac:dyDescent="0.25">
      <c r="A63" s="112"/>
    </row>
    <row r="64" spans="1:1" hidden="1" x14ac:dyDescent="0.25">
      <c r="A64" s="112"/>
    </row>
    <row r="65" spans="1:9" ht="15.75" thickBot="1" x14ac:dyDescent="0.3">
      <c r="A65" s="112" t="s">
        <v>213</v>
      </c>
    </row>
    <row r="66" spans="1:9" ht="25.5" customHeight="1" x14ac:dyDescent="0.25">
      <c r="A66" s="168" t="s">
        <v>4</v>
      </c>
      <c r="B66" s="168" t="s">
        <v>100</v>
      </c>
      <c r="C66" s="168" t="s">
        <v>180</v>
      </c>
      <c r="D66" s="168" t="s">
        <v>181</v>
      </c>
      <c r="E66" s="168" t="s">
        <v>8</v>
      </c>
      <c r="F66" s="168" t="s">
        <v>182</v>
      </c>
      <c r="G66" s="168" t="s">
        <v>183</v>
      </c>
      <c r="H66" s="168" t="s">
        <v>107</v>
      </c>
      <c r="I66" s="126"/>
    </row>
    <row r="67" spans="1:9" x14ac:dyDescent="0.25">
      <c r="A67" s="170"/>
      <c r="B67" s="170"/>
      <c r="C67" s="170"/>
      <c r="D67" s="170"/>
      <c r="E67" s="170"/>
      <c r="F67" s="170"/>
      <c r="G67" s="170"/>
      <c r="H67" s="170"/>
      <c r="I67" s="127" t="s">
        <v>254</v>
      </c>
    </row>
    <row r="68" spans="1:9" ht="3" customHeight="1" thickBot="1" x14ac:dyDescent="0.3">
      <c r="A68" s="169"/>
      <c r="B68" s="169"/>
      <c r="C68" s="169"/>
      <c r="D68" s="169"/>
      <c r="E68" s="169"/>
      <c r="F68" s="169"/>
      <c r="G68" s="169"/>
      <c r="H68" s="169"/>
      <c r="I68" s="122" t="s">
        <v>1</v>
      </c>
    </row>
    <row r="69" spans="1:9" ht="15.75" thickBot="1" x14ac:dyDescent="0.3">
      <c r="A69" s="104"/>
      <c r="B69" s="106"/>
      <c r="C69" s="106" t="s">
        <v>208</v>
      </c>
      <c r="D69" s="106"/>
      <c r="E69" s="106"/>
      <c r="F69" s="105"/>
      <c r="G69" s="105"/>
      <c r="H69" s="106"/>
      <c r="I69" s="106"/>
    </row>
    <row r="70" spans="1:9" ht="29.25" customHeight="1" thickBot="1" x14ac:dyDescent="0.3">
      <c r="A70" s="119">
        <v>14</v>
      </c>
      <c r="B70" s="108">
        <v>282154</v>
      </c>
      <c r="C70" s="108" t="s">
        <v>46</v>
      </c>
      <c r="D70" s="108" t="s">
        <v>48</v>
      </c>
      <c r="E70" s="108" t="s">
        <v>47</v>
      </c>
      <c r="F70" s="107" t="s">
        <v>214</v>
      </c>
      <c r="G70" s="107" t="s">
        <v>214</v>
      </c>
      <c r="H70" s="108" t="s">
        <v>117</v>
      </c>
      <c r="I70" s="125">
        <v>1</v>
      </c>
    </row>
    <row r="71" spans="1:9" ht="37.5" customHeight="1" thickBot="1" x14ac:dyDescent="0.3">
      <c r="A71" s="119">
        <v>15</v>
      </c>
      <c r="B71" s="108">
        <v>280315</v>
      </c>
      <c r="C71" s="108" t="s">
        <v>80</v>
      </c>
      <c r="D71" s="108" t="s">
        <v>81</v>
      </c>
      <c r="E71" s="108" t="s">
        <v>64</v>
      </c>
      <c r="F71" s="107" t="s">
        <v>215</v>
      </c>
      <c r="G71" s="107" t="s">
        <v>216</v>
      </c>
      <c r="H71" s="108" t="s">
        <v>114</v>
      </c>
      <c r="I71" s="124">
        <v>0.68210000000000004</v>
      </c>
    </row>
    <row r="72" spans="1:9" ht="35.25" customHeight="1" thickBot="1" x14ac:dyDescent="0.3">
      <c r="A72" s="119">
        <v>16</v>
      </c>
      <c r="B72" s="108">
        <v>283548</v>
      </c>
      <c r="C72" s="108" t="s">
        <v>217</v>
      </c>
      <c r="D72" s="108" t="s">
        <v>73</v>
      </c>
      <c r="E72" s="108" t="s">
        <v>53</v>
      </c>
      <c r="F72" s="107" t="s">
        <v>218</v>
      </c>
      <c r="G72" s="107" t="s">
        <v>219</v>
      </c>
      <c r="H72" s="108" t="s">
        <v>114</v>
      </c>
      <c r="I72" s="124">
        <v>0.23039999999999999</v>
      </c>
    </row>
    <row r="73" spans="1:9" ht="26.25" customHeight="1" thickBot="1" x14ac:dyDescent="0.3">
      <c r="A73" s="119">
        <v>17</v>
      </c>
      <c r="B73" s="108">
        <v>297297</v>
      </c>
      <c r="C73" s="108" t="s">
        <v>220</v>
      </c>
      <c r="D73" s="108" t="s">
        <v>221</v>
      </c>
      <c r="E73" s="108" t="s">
        <v>28</v>
      </c>
      <c r="F73" s="107" t="s">
        <v>222</v>
      </c>
      <c r="G73" s="107" t="s">
        <v>223</v>
      </c>
      <c r="H73" s="108" t="s">
        <v>114</v>
      </c>
      <c r="I73" s="124">
        <v>0.38109999999999999</v>
      </c>
    </row>
    <row r="74" spans="1:9" ht="15.75" thickBot="1" x14ac:dyDescent="0.3">
      <c r="A74" s="109"/>
      <c r="B74" s="110"/>
      <c r="C74" s="110" t="s">
        <v>224</v>
      </c>
      <c r="D74" s="110"/>
      <c r="E74" s="110"/>
      <c r="F74" s="111"/>
      <c r="G74" s="111"/>
      <c r="H74" s="110"/>
      <c r="I74" s="110"/>
    </row>
    <row r="75" spans="1:9" ht="36.75" customHeight="1" thickBot="1" x14ac:dyDescent="0.3">
      <c r="A75" s="119">
        <v>18</v>
      </c>
      <c r="B75" s="108">
        <v>298011</v>
      </c>
      <c r="C75" s="108" t="s">
        <v>122</v>
      </c>
      <c r="D75" s="108" t="s">
        <v>123</v>
      </c>
      <c r="E75" s="108" t="s">
        <v>112</v>
      </c>
      <c r="F75" s="107" t="s">
        <v>225</v>
      </c>
      <c r="G75" s="107" t="s">
        <v>226</v>
      </c>
      <c r="H75" s="108" t="s">
        <v>114</v>
      </c>
      <c r="I75" s="124">
        <v>0.39</v>
      </c>
    </row>
    <row r="76" spans="1:9" ht="46.5" customHeight="1" thickBot="1" x14ac:dyDescent="0.3">
      <c r="A76" s="119">
        <v>19</v>
      </c>
      <c r="B76" s="108">
        <v>281576</v>
      </c>
      <c r="C76" s="108" t="s">
        <v>78</v>
      </c>
      <c r="D76" s="108" t="s">
        <v>79</v>
      </c>
      <c r="E76" s="108" t="s">
        <v>76</v>
      </c>
      <c r="F76" s="107" t="s">
        <v>227</v>
      </c>
      <c r="G76" s="107" t="s">
        <v>228</v>
      </c>
      <c r="H76" s="108" t="s">
        <v>114</v>
      </c>
      <c r="I76" s="124">
        <v>0.15679999999999999</v>
      </c>
    </row>
    <row r="77" spans="1:9" ht="36" customHeight="1" thickBot="1" x14ac:dyDescent="0.3">
      <c r="A77" s="119">
        <v>20</v>
      </c>
      <c r="B77" s="108">
        <v>283547</v>
      </c>
      <c r="C77" s="108" t="s">
        <v>74</v>
      </c>
      <c r="D77" s="108" t="s">
        <v>73</v>
      </c>
      <c r="E77" s="108" t="s">
        <v>53</v>
      </c>
      <c r="F77" s="107" t="s">
        <v>227</v>
      </c>
      <c r="G77" s="107" t="s">
        <v>229</v>
      </c>
      <c r="H77" s="108" t="s">
        <v>114</v>
      </c>
      <c r="I77" s="124">
        <v>0.52639999999999998</v>
      </c>
    </row>
    <row r="78" spans="1:9" ht="30.75" customHeight="1" thickBot="1" x14ac:dyDescent="0.3">
      <c r="A78" s="119">
        <v>21</v>
      </c>
      <c r="B78" s="108">
        <v>298007</v>
      </c>
      <c r="C78" s="108" t="s">
        <v>85</v>
      </c>
      <c r="D78" s="108" t="s">
        <v>86</v>
      </c>
      <c r="E78" s="108" t="s">
        <v>112</v>
      </c>
      <c r="F78" s="107" t="s">
        <v>230</v>
      </c>
      <c r="G78" s="107" t="s">
        <v>231</v>
      </c>
      <c r="H78" s="108" t="s">
        <v>114</v>
      </c>
      <c r="I78" s="124">
        <v>0.39489999999999997</v>
      </c>
    </row>
    <row r="79" spans="1:9" ht="15.75" thickBot="1" x14ac:dyDescent="0.3">
      <c r="A79" s="109"/>
      <c r="B79" s="110"/>
      <c r="C79" s="110" t="s">
        <v>131</v>
      </c>
      <c r="D79" s="110"/>
      <c r="E79" s="110"/>
      <c r="F79" s="111"/>
      <c r="G79" s="111"/>
      <c r="H79" s="110"/>
      <c r="I79" s="110"/>
    </row>
    <row r="80" spans="1:9" ht="34.5" customHeight="1" thickBot="1" x14ac:dyDescent="0.3">
      <c r="A80" s="119">
        <v>22</v>
      </c>
      <c r="B80" s="108">
        <v>263551</v>
      </c>
      <c r="C80" s="108" t="s">
        <v>232</v>
      </c>
      <c r="D80" s="108" t="s">
        <v>22</v>
      </c>
      <c r="E80" s="108" t="s">
        <v>22</v>
      </c>
      <c r="F80" s="107" t="s">
        <v>227</v>
      </c>
      <c r="G80" s="107" t="s">
        <v>233</v>
      </c>
      <c r="H80" s="108" t="s">
        <v>114</v>
      </c>
      <c r="I80" s="124">
        <v>0.49569999999999997</v>
      </c>
    </row>
    <row r="81" spans="1:9" ht="28.5" customHeight="1" thickBot="1" x14ac:dyDescent="0.3">
      <c r="A81" s="119">
        <v>23</v>
      </c>
      <c r="B81" s="108">
        <v>263554</v>
      </c>
      <c r="C81" s="108" t="s">
        <v>234</v>
      </c>
      <c r="D81" s="108" t="s">
        <v>22</v>
      </c>
      <c r="E81" s="108" t="s">
        <v>22</v>
      </c>
      <c r="F81" s="107" t="s">
        <v>218</v>
      </c>
      <c r="G81" s="107" t="s">
        <v>235</v>
      </c>
      <c r="H81" s="108" t="s">
        <v>114</v>
      </c>
      <c r="I81" s="124">
        <v>0.17760000000000001</v>
      </c>
    </row>
    <row r="82" spans="1:9" ht="15.75" thickBot="1" x14ac:dyDescent="0.3">
      <c r="A82" s="109"/>
      <c r="B82" s="110"/>
      <c r="C82" s="110" t="s">
        <v>134</v>
      </c>
      <c r="D82" s="110"/>
      <c r="E82" s="110"/>
      <c r="F82" s="111"/>
      <c r="G82" s="111"/>
      <c r="H82" s="110"/>
      <c r="I82" s="110"/>
    </row>
    <row r="83" spans="1:9" ht="27" customHeight="1" thickBot="1" x14ac:dyDescent="0.3">
      <c r="A83" s="119">
        <v>24</v>
      </c>
      <c r="B83" s="108">
        <v>267349</v>
      </c>
      <c r="C83" s="108" t="s">
        <v>52</v>
      </c>
      <c r="D83" s="108" t="s">
        <v>54</v>
      </c>
      <c r="E83" s="108" t="s">
        <v>53</v>
      </c>
      <c r="F83" s="107" t="s">
        <v>236</v>
      </c>
      <c r="G83" s="107" t="s">
        <v>237</v>
      </c>
      <c r="H83" s="108" t="s">
        <v>114</v>
      </c>
      <c r="I83" s="124">
        <v>0.35139999999999999</v>
      </c>
    </row>
    <row r="84" spans="1:9" ht="18" hidden="1" x14ac:dyDescent="0.25">
      <c r="A84" s="103"/>
    </row>
    <row r="85" spans="1:9" ht="18" hidden="1" x14ac:dyDescent="0.25">
      <c r="A85" s="103"/>
    </row>
    <row r="86" spans="1:9" hidden="1" x14ac:dyDescent="0.25">
      <c r="A86" s="112"/>
    </row>
    <row r="87" spans="1:9" hidden="1" x14ac:dyDescent="0.25">
      <c r="A87" s="112"/>
    </row>
    <row r="88" spans="1:9" hidden="1" x14ac:dyDescent="0.25">
      <c r="A88" s="112"/>
    </row>
    <row r="89" spans="1:9" hidden="1" x14ac:dyDescent="0.25">
      <c r="A89" s="112"/>
    </row>
    <row r="90" spans="1:9" hidden="1" x14ac:dyDescent="0.25">
      <c r="A90" s="112"/>
    </row>
    <row r="91" spans="1:9" hidden="1" x14ac:dyDescent="0.25">
      <c r="A91" s="112"/>
    </row>
    <row r="92" spans="1:9" hidden="1" x14ac:dyDescent="0.25">
      <c r="A92" s="112"/>
    </row>
    <row r="93" spans="1:9" hidden="1" x14ac:dyDescent="0.25">
      <c r="A93" s="112"/>
    </row>
    <row r="94" spans="1:9" hidden="1" x14ac:dyDescent="0.25">
      <c r="A94" s="112"/>
    </row>
    <row r="95" spans="1:9" hidden="1" x14ac:dyDescent="0.25">
      <c r="A95" s="112"/>
    </row>
    <row r="96" spans="1:9" ht="0.75" customHeight="1" x14ac:dyDescent="0.25">
      <c r="A96" s="112"/>
    </row>
    <row r="97" spans="1:1" hidden="1" x14ac:dyDescent="0.25">
      <c r="A97" s="112"/>
    </row>
    <row r="98" spans="1:1" hidden="1" x14ac:dyDescent="0.25">
      <c r="A98" s="112"/>
    </row>
    <row r="99" spans="1:1" hidden="1" x14ac:dyDescent="0.25">
      <c r="A99" s="112"/>
    </row>
    <row r="100" spans="1:1" hidden="1" x14ac:dyDescent="0.25">
      <c r="A100" s="112"/>
    </row>
    <row r="101" spans="1:1" hidden="1" x14ac:dyDescent="0.25">
      <c r="A101" s="112"/>
    </row>
    <row r="102" spans="1:1" hidden="1" x14ac:dyDescent="0.25">
      <c r="A102" s="112"/>
    </row>
    <row r="103" spans="1:1" hidden="1" x14ac:dyDescent="0.25">
      <c r="A103" s="112"/>
    </row>
    <row r="104" spans="1:1" hidden="1" x14ac:dyDescent="0.25">
      <c r="A104" s="112"/>
    </row>
    <row r="105" spans="1:1" hidden="1" x14ac:dyDescent="0.25">
      <c r="A105" s="112"/>
    </row>
    <row r="106" spans="1:1" hidden="1" x14ac:dyDescent="0.25">
      <c r="A106" s="112"/>
    </row>
    <row r="107" spans="1:1" hidden="1" x14ac:dyDescent="0.25">
      <c r="A107" s="112"/>
    </row>
    <row r="108" spans="1:1" hidden="1" x14ac:dyDescent="0.25">
      <c r="A108" s="112"/>
    </row>
    <row r="109" spans="1:1" hidden="1" x14ac:dyDescent="0.25">
      <c r="A109" s="112"/>
    </row>
    <row r="110" spans="1:1" hidden="1" x14ac:dyDescent="0.25">
      <c r="A110" s="112"/>
    </row>
    <row r="111" spans="1:1" hidden="1" x14ac:dyDescent="0.25">
      <c r="A111" s="112"/>
    </row>
    <row r="112" spans="1:1" hidden="1" x14ac:dyDescent="0.25">
      <c r="A112" s="112"/>
    </row>
    <row r="113" spans="1:9" hidden="1" x14ac:dyDescent="0.25">
      <c r="A113" s="112"/>
    </row>
    <row r="114" spans="1:9" hidden="1" x14ac:dyDescent="0.25">
      <c r="A114" s="112"/>
    </row>
    <row r="115" spans="1:9" hidden="1" x14ac:dyDescent="0.25">
      <c r="A115" s="112"/>
    </row>
    <row r="116" spans="1:9" hidden="1" x14ac:dyDescent="0.25">
      <c r="A116" s="112"/>
    </row>
    <row r="117" spans="1:9" hidden="1" x14ac:dyDescent="0.25">
      <c r="A117" s="112"/>
    </row>
    <row r="118" spans="1:9" hidden="1" x14ac:dyDescent="0.25">
      <c r="A118" s="112"/>
    </row>
    <row r="119" spans="1:9" hidden="1" x14ac:dyDescent="0.25">
      <c r="A119" s="112"/>
    </row>
    <row r="120" spans="1:9" ht="15.75" thickBot="1" x14ac:dyDescent="0.3">
      <c r="A120" s="112" t="s">
        <v>238</v>
      </c>
    </row>
    <row r="121" spans="1:9" ht="34.5" thickBot="1" x14ac:dyDescent="0.3">
      <c r="A121" s="120" t="s">
        <v>4</v>
      </c>
      <c r="B121" s="114" t="s">
        <v>100</v>
      </c>
      <c r="C121" s="114" t="s">
        <v>180</v>
      </c>
      <c r="D121" s="114" t="s">
        <v>181</v>
      </c>
      <c r="E121" s="114" t="s">
        <v>8</v>
      </c>
      <c r="F121" s="114" t="s">
        <v>182</v>
      </c>
      <c r="G121" s="114" t="s">
        <v>183</v>
      </c>
      <c r="H121" s="114" t="s">
        <v>107</v>
      </c>
      <c r="I121" s="114" t="s">
        <v>255</v>
      </c>
    </row>
    <row r="122" spans="1:9" ht="15.75" thickBot="1" x14ac:dyDescent="0.3">
      <c r="A122" s="104"/>
      <c r="B122" s="105"/>
      <c r="C122" s="106" t="s">
        <v>134</v>
      </c>
      <c r="D122" s="106"/>
      <c r="E122" s="106"/>
      <c r="F122" s="105"/>
      <c r="G122" s="105"/>
      <c r="H122" s="106"/>
      <c r="I122" s="106"/>
    </row>
    <row r="123" spans="1:9" ht="24.75" customHeight="1" x14ac:dyDescent="0.25">
      <c r="A123" s="175">
        <v>25</v>
      </c>
      <c r="B123" s="175">
        <v>300658</v>
      </c>
      <c r="C123" s="171" t="s">
        <v>239</v>
      </c>
      <c r="D123" s="171" t="s">
        <v>33</v>
      </c>
      <c r="E123" s="115" t="s">
        <v>32</v>
      </c>
      <c r="F123" s="175" t="s">
        <v>215</v>
      </c>
      <c r="G123" s="175" t="s">
        <v>215</v>
      </c>
      <c r="H123" s="171" t="s">
        <v>114</v>
      </c>
      <c r="I123" s="173">
        <v>0.58950000000000002</v>
      </c>
    </row>
    <row r="124" spans="1:9" ht="5.25" customHeight="1" x14ac:dyDescent="0.25">
      <c r="A124" s="176"/>
      <c r="B124" s="176"/>
      <c r="C124" s="172"/>
      <c r="D124" s="172"/>
      <c r="E124" s="115"/>
      <c r="F124" s="176"/>
      <c r="G124" s="176"/>
      <c r="H124" s="172"/>
      <c r="I124" s="174"/>
    </row>
    <row r="125" spans="1:9" hidden="1" x14ac:dyDescent="0.25">
      <c r="A125" s="176"/>
      <c r="B125" s="176"/>
      <c r="C125" s="172"/>
      <c r="D125" s="172"/>
      <c r="E125" s="115"/>
      <c r="F125" s="176"/>
      <c r="G125" s="176"/>
      <c r="H125" s="172"/>
      <c r="I125" s="174"/>
    </row>
    <row r="126" spans="1:9" x14ac:dyDescent="0.25">
      <c r="A126" s="128"/>
      <c r="B126" s="128"/>
      <c r="C126" s="129" t="s">
        <v>125</v>
      </c>
      <c r="D126" s="129"/>
      <c r="E126" s="129"/>
      <c r="F126" s="128"/>
      <c r="G126" s="128"/>
      <c r="H126" s="129"/>
      <c r="I126" s="129"/>
    </row>
    <row r="127" spans="1:9" ht="30" customHeight="1" thickBot="1" x14ac:dyDescent="0.3">
      <c r="A127" s="119">
        <v>26</v>
      </c>
      <c r="B127" s="107">
        <v>281249</v>
      </c>
      <c r="C127" s="108" t="s">
        <v>39</v>
      </c>
      <c r="D127" s="108" t="s">
        <v>29</v>
      </c>
      <c r="E127" s="108" t="s">
        <v>28</v>
      </c>
      <c r="F127" s="107" t="s">
        <v>240</v>
      </c>
      <c r="G127" s="107" t="s">
        <v>241</v>
      </c>
      <c r="H127" s="108" t="s">
        <v>114</v>
      </c>
      <c r="I127" s="123">
        <v>0.23799999999999999</v>
      </c>
    </row>
    <row r="128" spans="1:9" ht="31.5" customHeight="1" thickBot="1" x14ac:dyDescent="0.3">
      <c r="A128" s="119">
        <v>27</v>
      </c>
      <c r="B128" s="107">
        <v>281251</v>
      </c>
      <c r="C128" s="108" t="s">
        <v>242</v>
      </c>
      <c r="D128" s="108" t="s">
        <v>29</v>
      </c>
      <c r="E128" s="108" t="s">
        <v>28</v>
      </c>
      <c r="F128" s="107" t="s">
        <v>243</v>
      </c>
      <c r="G128" s="107" t="s">
        <v>244</v>
      </c>
      <c r="H128" s="108" t="s">
        <v>114</v>
      </c>
      <c r="I128" s="123">
        <v>0.33560000000000001</v>
      </c>
    </row>
    <row r="129" spans="1:9" ht="28.5" customHeight="1" thickBot="1" x14ac:dyDescent="0.3">
      <c r="A129" s="119">
        <v>28</v>
      </c>
      <c r="B129" s="107">
        <v>281252</v>
      </c>
      <c r="C129" s="108" t="s">
        <v>37</v>
      </c>
      <c r="D129" s="108" t="s">
        <v>29</v>
      </c>
      <c r="E129" s="108" t="s">
        <v>28</v>
      </c>
      <c r="F129" s="107" t="s">
        <v>245</v>
      </c>
      <c r="G129" s="107" t="s">
        <v>246</v>
      </c>
      <c r="H129" s="108" t="s">
        <v>114</v>
      </c>
      <c r="I129" s="123">
        <v>0.9</v>
      </c>
    </row>
    <row r="130" spans="1:9" ht="28.5" customHeight="1" thickBot="1" x14ac:dyDescent="0.3">
      <c r="A130" s="119">
        <v>29</v>
      </c>
      <c r="B130" s="107">
        <v>281254</v>
      </c>
      <c r="C130" s="108" t="s">
        <v>82</v>
      </c>
      <c r="D130" s="108" t="s">
        <v>29</v>
      </c>
      <c r="E130" s="108" t="s">
        <v>28</v>
      </c>
      <c r="F130" s="107" t="s">
        <v>240</v>
      </c>
      <c r="G130" s="107" t="s">
        <v>247</v>
      </c>
      <c r="H130" s="108" t="s">
        <v>114</v>
      </c>
      <c r="I130" s="123">
        <v>0.1114</v>
      </c>
    </row>
    <row r="131" spans="1:9" ht="24" customHeight="1" thickBot="1" x14ac:dyDescent="0.3">
      <c r="A131" s="119">
        <v>30</v>
      </c>
      <c r="B131" s="108">
        <v>281255</v>
      </c>
      <c r="C131" s="108" t="s">
        <v>248</v>
      </c>
      <c r="D131" s="108" t="s">
        <v>29</v>
      </c>
      <c r="E131" s="108" t="s">
        <v>28</v>
      </c>
      <c r="F131" s="107" t="s">
        <v>249</v>
      </c>
      <c r="G131" s="107" t="s">
        <v>250</v>
      </c>
      <c r="H131" s="108" t="s">
        <v>114</v>
      </c>
      <c r="I131" s="124">
        <v>0.43819999999999998</v>
      </c>
    </row>
    <row r="132" spans="1:9" ht="27.75" customHeight="1" thickBot="1" x14ac:dyDescent="0.3">
      <c r="A132" s="119">
        <v>31</v>
      </c>
      <c r="B132" s="108">
        <v>280600</v>
      </c>
      <c r="C132" s="108" t="s">
        <v>27</v>
      </c>
      <c r="D132" s="108" t="s">
        <v>29</v>
      </c>
      <c r="E132" s="108" t="s">
        <v>28</v>
      </c>
      <c r="F132" s="107" t="s">
        <v>251</v>
      </c>
      <c r="G132" s="107" t="s">
        <v>252</v>
      </c>
      <c r="H132" s="108" t="s">
        <v>114</v>
      </c>
      <c r="I132" s="124">
        <v>0.9</v>
      </c>
    </row>
    <row r="133" spans="1:9" ht="23.25" hidden="1" x14ac:dyDescent="0.25">
      <c r="A133" s="113"/>
    </row>
    <row r="134" spans="1:9" ht="18" hidden="1" x14ac:dyDescent="0.25">
      <c r="A134" s="103"/>
    </row>
    <row r="135" spans="1:9" ht="12.75" hidden="1" customHeight="1" x14ac:dyDescent="0.25">
      <c r="A135" s="112"/>
    </row>
    <row r="136" spans="1:9" ht="18" hidden="1" x14ac:dyDescent="0.25">
      <c r="A136" s="103"/>
    </row>
    <row r="137" spans="1:9" hidden="1" x14ac:dyDescent="0.25">
      <c r="A137" s="116"/>
    </row>
    <row r="138" spans="1:9" hidden="1" x14ac:dyDescent="0.25">
      <c r="A138" s="116"/>
    </row>
    <row r="139" spans="1:9" hidden="1" x14ac:dyDescent="0.25">
      <c r="A139" s="116"/>
    </row>
    <row r="140" spans="1:9" hidden="1" x14ac:dyDescent="0.25">
      <c r="A140" s="116"/>
    </row>
    <row r="141" spans="1:9" hidden="1" x14ac:dyDescent="0.25">
      <c r="A141" s="116"/>
    </row>
    <row r="142" spans="1:9" hidden="1" x14ac:dyDescent="0.25">
      <c r="A142" s="116"/>
    </row>
    <row r="143" spans="1:9" hidden="1" x14ac:dyDescent="0.25">
      <c r="A143" s="116"/>
    </row>
    <row r="144" spans="1:9" hidden="1" x14ac:dyDescent="0.25">
      <c r="A144" s="116"/>
    </row>
    <row r="145" spans="1:1" hidden="1" x14ac:dyDescent="0.25">
      <c r="A145" s="116"/>
    </row>
    <row r="146" spans="1:1" hidden="1" x14ac:dyDescent="0.25">
      <c r="A146" s="116"/>
    </row>
    <row r="147" spans="1:1" hidden="1" x14ac:dyDescent="0.25">
      <c r="A147" s="116"/>
    </row>
    <row r="148" spans="1:1" hidden="1" x14ac:dyDescent="0.25">
      <c r="A148" s="116"/>
    </row>
    <row r="149" spans="1:1" hidden="1" x14ac:dyDescent="0.25">
      <c r="A149" s="116"/>
    </row>
    <row r="150" spans="1:1" hidden="1" x14ac:dyDescent="0.25">
      <c r="A150" s="116"/>
    </row>
    <row r="151" spans="1:1" hidden="1" x14ac:dyDescent="0.25">
      <c r="A151" s="117"/>
    </row>
    <row r="152" spans="1:1" hidden="1" x14ac:dyDescent="0.25">
      <c r="A152" s="117"/>
    </row>
    <row r="153" spans="1:1" hidden="1" x14ac:dyDescent="0.25">
      <c r="A153" s="117"/>
    </row>
    <row r="154" spans="1:1" x14ac:dyDescent="0.25">
      <c r="A154" s="130" t="s">
        <v>253</v>
      </c>
    </row>
  </sheetData>
  <mergeCells count="24">
    <mergeCell ref="H123:H125"/>
    <mergeCell ref="I123:I125"/>
    <mergeCell ref="A123:A125"/>
    <mergeCell ref="B123:B125"/>
    <mergeCell ref="C123:C125"/>
    <mergeCell ref="D123:D125"/>
    <mergeCell ref="F123:F125"/>
    <mergeCell ref="G123:G125"/>
    <mergeCell ref="G6:G7"/>
    <mergeCell ref="H6:H7"/>
    <mergeCell ref="A66:A68"/>
    <mergeCell ref="B66:B68"/>
    <mergeCell ref="C66:C68"/>
    <mergeCell ref="D66:D68"/>
    <mergeCell ref="E66:E68"/>
    <mergeCell ref="F66:F68"/>
    <mergeCell ref="G66:G68"/>
    <mergeCell ref="H66:H68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6B60-E01F-4B17-BED8-847C3E1EEA54}">
  <dimension ref="A1:J42"/>
  <sheetViews>
    <sheetView topLeftCell="A28" workbookViewId="0">
      <selection activeCell="I37" sqref="I37"/>
    </sheetView>
  </sheetViews>
  <sheetFormatPr baseColWidth="10" defaultRowHeight="15" x14ac:dyDescent="0.25"/>
  <cols>
    <col min="1" max="1" width="8.5703125" customWidth="1"/>
    <col min="3" max="3" width="34.140625" customWidth="1"/>
    <col min="4" max="4" width="11.42578125" style="1"/>
    <col min="5" max="5" width="12.7109375" customWidth="1"/>
    <col min="10" max="10" width="20.140625" customWidth="1"/>
  </cols>
  <sheetData>
    <row r="1" spans="1:10" ht="29.25" customHeight="1" x14ac:dyDescent="0.65">
      <c r="A1" s="73"/>
      <c r="B1" s="73"/>
      <c r="C1" s="74"/>
      <c r="D1" s="75"/>
      <c r="E1" s="75"/>
      <c r="F1" s="76"/>
      <c r="G1" s="76"/>
      <c r="H1" s="74"/>
      <c r="I1" s="74"/>
      <c r="J1" s="74"/>
    </row>
    <row r="2" spans="1:10" ht="33" customHeight="1" x14ac:dyDescent="0.8">
      <c r="A2" s="73"/>
      <c r="B2" s="73"/>
      <c r="C2" s="184" t="s">
        <v>99</v>
      </c>
      <c r="D2" s="184"/>
      <c r="E2" s="77"/>
      <c r="F2" s="78"/>
      <c r="G2" s="78"/>
      <c r="H2" s="74"/>
      <c r="I2" s="74"/>
      <c r="J2" s="74"/>
    </row>
    <row r="3" spans="1:10" ht="31.5" customHeight="1" x14ac:dyDescent="0.8">
      <c r="A3" s="73"/>
      <c r="B3" s="73"/>
      <c r="C3" s="185"/>
      <c r="D3" s="185"/>
      <c r="E3" s="77"/>
      <c r="F3" s="79"/>
      <c r="G3" s="79"/>
      <c r="H3" s="80"/>
      <c r="I3" s="80"/>
      <c r="J3" s="80"/>
    </row>
    <row r="4" spans="1:10" ht="48" customHeight="1" x14ac:dyDescent="0.25">
      <c r="A4" s="177" t="s">
        <v>4</v>
      </c>
      <c r="B4" s="177" t="s">
        <v>100</v>
      </c>
      <c r="C4" s="177" t="s">
        <v>101</v>
      </c>
      <c r="D4" s="186" t="s">
        <v>102</v>
      </c>
      <c r="E4" s="186"/>
      <c r="F4" s="177" t="s">
        <v>103</v>
      </c>
      <c r="G4" s="177" t="s">
        <v>104</v>
      </c>
      <c r="H4" s="180" t="s">
        <v>105</v>
      </c>
      <c r="I4" s="177" t="s">
        <v>106</v>
      </c>
      <c r="J4" s="177" t="s">
        <v>107</v>
      </c>
    </row>
    <row r="5" spans="1:10" x14ac:dyDescent="0.25">
      <c r="A5" s="179"/>
      <c r="B5" s="179"/>
      <c r="C5" s="179"/>
      <c r="D5" s="81" t="s">
        <v>9</v>
      </c>
      <c r="E5" s="81" t="s">
        <v>108</v>
      </c>
      <c r="F5" s="178"/>
      <c r="G5" s="178"/>
      <c r="H5" s="181"/>
      <c r="I5" s="179"/>
      <c r="J5" s="179"/>
    </row>
    <row r="6" spans="1:10" x14ac:dyDescent="0.25">
      <c r="A6" s="81"/>
      <c r="B6" s="81"/>
      <c r="C6" s="81" t="s">
        <v>109</v>
      </c>
      <c r="D6" s="81"/>
      <c r="E6" s="81"/>
      <c r="F6" s="179"/>
      <c r="G6" s="179"/>
      <c r="H6" s="182"/>
      <c r="I6" s="81"/>
      <c r="J6" s="81"/>
    </row>
    <row r="7" spans="1:10" ht="33.75" x14ac:dyDescent="0.25">
      <c r="A7" s="83">
        <v>1</v>
      </c>
      <c r="B7" s="83">
        <v>155771</v>
      </c>
      <c r="C7" s="84" t="s">
        <v>110</v>
      </c>
      <c r="D7" s="85" t="s">
        <v>111</v>
      </c>
      <c r="E7" s="85" t="s">
        <v>112</v>
      </c>
      <c r="F7" s="85">
        <v>27.31</v>
      </c>
      <c r="G7" s="85" t="s">
        <v>113</v>
      </c>
      <c r="H7" s="86">
        <v>0.60000000000000009</v>
      </c>
      <c r="I7" s="87">
        <v>0.89990000000000003</v>
      </c>
      <c r="J7" s="88" t="s">
        <v>114</v>
      </c>
    </row>
    <row r="8" spans="1:10" ht="31.5" customHeight="1" x14ac:dyDescent="0.25">
      <c r="A8" s="85">
        <f>+A7+1</f>
        <v>2</v>
      </c>
      <c r="B8" s="83">
        <v>276035</v>
      </c>
      <c r="C8" s="84" t="s">
        <v>34</v>
      </c>
      <c r="D8" s="85" t="s">
        <v>35</v>
      </c>
      <c r="E8" s="85" t="s">
        <v>15</v>
      </c>
      <c r="F8" s="85">
        <v>38.44</v>
      </c>
      <c r="G8" s="85" t="s">
        <v>113</v>
      </c>
      <c r="H8" s="89">
        <v>5</v>
      </c>
      <c r="I8" s="87">
        <v>0.49340000000000001</v>
      </c>
      <c r="J8" s="88" t="s">
        <v>114</v>
      </c>
    </row>
    <row r="9" spans="1:10" ht="38.25" customHeight="1" x14ac:dyDescent="0.25">
      <c r="A9" s="85">
        <f t="shared" ref="A9:A27" si="0">+A8+1</f>
        <v>3</v>
      </c>
      <c r="B9" s="83">
        <v>276084</v>
      </c>
      <c r="C9" s="84" t="s">
        <v>56</v>
      </c>
      <c r="D9" s="83" t="s">
        <v>57</v>
      </c>
      <c r="E9" s="85" t="s">
        <v>15</v>
      </c>
      <c r="F9" s="85">
        <v>23.15</v>
      </c>
      <c r="G9" s="85" t="s">
        <v>113</v>
      </c>
      <c r="H9" s="89">
        <v>10.24</v>
      </c>
      <c r="I9" s="87">
        <v>0.37719999999999998</v>
      </c>
      <c r="J9" s="88" t="s">
        <v>114</v>
      </c>
    </row>
    <row r="10" spans="1:10" ht="45" x14ac:dyDescent="0.25">
      <c r="A10" s="85">
        <f t="shared" si="0"/>
        <v>4</v>
      </c>
      <c r="B10" s="83">
        <v>129914</v>
      </c>
      <c r="C10" s="84" t="s">
        <v>115</v>
      </c>
      <c r="D10" s="83" t="s">
        <v>50</v>
      </c>
      <c r="E10" s="85" t="s">
        <v>32</v>
      </c>
      <c r="F10" s="85">
        <v>16</v>
      </c>
      <c r="G10" s="85" t="s">
        <v>113</v>
      </c>
      <c r="H10" s="89">
        <v>1.76</v>
      </c>
      <c r="I10" s="87">
        <v>0.89990000000000003</v>
      </c>
      <c r="J10" s="88" t="s">
        <v>114</v>
      </c>
    </row>
    <row r="11" spans="1:10" ht="22.5" x14ac:dyDescent="0.25">
      <c r="A11" s="85">
        <f t="shared" si="0"/>
        <v>5</v>
      </c>
      <c r="B11" s="83">
        <v>282154</v>
      </c>
      <c r="C11" s="84" t="s">
        <v>46</v>
      </c>
      <c r="D11" s="83" t="s">
        <v>48</v>
      </c>
      <c r="E11" s="85" t="s">
        <v>47</v>
      </c>
      <c r="F11" s="85">
        <v>155.65</v>
      </c>
      <c r="G11" s="85" t="s">
        <v>116</v>
      </c>
      <c r="H11" s="89">
        <v>155.65</v>
      </c>
      <c r="I11" s="87">
        <v>1</v>
      </c>
      <c r="J11" s="88" t="s">
        <v>117</v>
      </c>
    </row>
    <row r="12" spans="1:10" ht="22.5" x14ac:dyDescent="0.25">
      <c r="A12" s="85">
        <f t="shared" si="0"/>
        <v>6</v>
      </c>
      <c r="B12" s="83">
        <v>283717</v>
      </c>
      <c r="C12" s="84" t="s">
        <v>59</v>
      </c>
      <c r="D12" s="83" t="s">
        <v>32</v>
      </c>
      <c r="E12" s="85" t="s">
        <v>47</v>
      </c>
      <c r="F12" s="85">
        <v>8.1300000000000008</v>
      </c>
      <c r="G12" s="85" t="s">
        <v>113</v>
      </c>
      <c r="H12" s="89">
        <v>1.6</v>
      </c>
      <c r="I12" s="87">
        <v>0.4743</v>
      </c>
      <c r="J12" s="88" t="s">
        <v>114</v>
      </c>
    </row>
    <row r="13" spans="1:10" ht="33.75" x14ac:dyDescent="0.25">
      <c r="A13" s="85">
        <f t="shared" si="0"/>
        <v>7</v>
      </c>
      <c r="B13" s="83">
        <v>295868</v>
      </c>
      <c r="C13" s="84" t="s">
        <v>60</v>
      </c>
      <c r="D13" s="83" t="s">
        <v>61</v>
      </c>
      <c r="E13" s="85" t="s">
        <v>112</v>
      </c>
      <c r="F13" s="90">
        <v>3337</v>
      </c>
      <c r="G13" s="85" t="s">
        <v>116</v>
      </c>
      <c r="H13" s="89">
        <v>500</v>
      </c>
      <c r="I13" s="87">
        <v>0.40989999999999999</v>
      </c>
      <c r="J13" s="88" t="s">
        <v>114</v>
      </c>
    </row>
    <row r="14" spans="1:10" ht="33.75" x14ac:dyDescent="0.25">
      <c r="A14" s="85">
        <f t="shared" si="0"/>
        <v>8</v>
      </c>
      <c r="B14" s="83">
        <v>298312</v>
      </c>
      <c r="C14" s="84" t="s">
        <v>118</v>
      </c>
      <c r="D14" s="85" t="s">
        <v>64</v>
      </c>
      <c r="E14" s="85" t="s">
        <v>64</v>
      </c>
      <c r="F14" s="85">
        <v>4.74</v>
      </c>
      <c r="G14" s="85" t="s">
        <v>113</v>
      </c>
      <c r="H14" s="89">
        <v>2</v>
      </c>
      <c r="I14" s="87">
        <v>0.61719999999999997</v>
      </c>
      <c r="J14" s="88" t="s">
        <v>114</v>
      </c>
    </row>
    <row r="15" spans="1:10" ht="33.75" x14ac:dyDescent="0.25">
      <c r="A15" s="85">
        <f t="shared" si="0"/>
        <v>9</v>
      </c>
      <c r="B15" s="83">
        <v>295015</v>
      </c>
      <c r="C15" s="84" t="s">
        <v>67</v>
      </c>
      <c r="D15" s="83" t="s">
        <v>69</v>
      </c>
      <c r="E15" s="85" t="s">
        <v>68</v>
      </c>
      <c r="F15" s="85">
        <v>3.06</v>
      </c>
      <c r="G15" s="85" t="s">
        <v>119</v>
      </c>
      <c r="H15" s="89">
        <v>0</v>
      </c>
      <c r="I15" s="87">
        <v>0.2429</v>
      </c>
      <c r="J15" s="88" t="s">
        <v>114</v>
      </c>
    </row>
    <row r="16" spans="1:10" ht="33.75" x14ac:dyDescent="0.25">
      <c r="A16" s="85">
        <f t="shared" si="0"/>
        <v>10</v>
      </c>
      <c r="B16" s="83">
        <v>276039</v>
      </c>
      <c r="C16" s="84" t="s">
        <v>120</v>
      </c>
      <c r="D16" s="83" t="s">
        <v>16</v>
      </c>
      <c r="E16" s="85" t="s">
        <v>15</v>
      </c>
      <c r="F16" s="85">
        <v>26.5</v>
      </c>
      <c r="G16" s="85" t="s">
        <v>113</v>
      </c>
      <c r="H16" s="91">
        <v>3</v>
      </c>
      <c r="I16" s="87">
        <v>0.30480000000000002</v>
      </c>
      <c r="J16" s="88" t="s">
        <v>114</v>
      </c>
    </row>
    <row r="17" spans="1:10" ht="22.5" x14ac:dyDescent="0.25">
      <c r="A17" s="85">
        <f t="shared" si="0"/>
        <v>11</v>
      </c>
      <c r="B17" s="83">
        <v>276083</v>
      </c>
      <c r="C17" s="84" t="s">
        <v>17</v>
      </c>
      <c r="D17" s="83" t="s">
        <v>18</v>
      </c>
      <c r="E17" s="85" t="s">
        <v>15</v>
      </c>
      <c r="F17" s="85">
        <v>17.8</v>
      </c>
      <c r="G17" s="85" t="s">
        <v>113</v>
      </c>
      <c r="H17" s="91">
        <v>3</v>
      </c>
      <c r="I17" s="87">
        <v>0.15820000000000001</v>
      </c>
      <c r="J17" s="88" t="s">
        <v>114</v>
      </c>
    </row>
    <row r="18" spans="1:10" ht="22.5" x14ac:dyDescent="0.25">
      <c r="A18" s="85">
        <f t="shared" si="0"/>
        <v>12</v>
      </c>
      <c r="B18" s="83">
        <v>276028</v>
      </c>
      <c r="C18" s="84" t="s">
        <v>19</v>
      </c>
      <c r="D18" s="83" t="s">
        <v>20</v>
      </c>
      <c r="E18" s="85" t="s">
        <v>15</v>
      </c>
      <c r="F18" s="85">
        <v>11</v>
      </c>
      <c r="G18" s="85" t="s">
        <v>113</v>
      </c>
      <c r="H18" s="91">
        <v>1</v>
      </c>
      <c r="I18" s="87">
        <v>0.15609999999999999</v>
      </c>
      <c r="J18" s="88" t="s">
        <v>114</v>
      </c>
    </row>
    <row r="19" spans="1:10" ht="33.75" x14ac:dyDescent="0.25">
      <c r="A19" s="85">
        <f t="shared" si="0"/>
        <v>13</v>
      </c>
      <c r="B19" s="83">
        <v>299243</v>
      </c>
      <c r="C19" s="84" t="s">
        <v>21</v>
      </c>
      <c r="D19" s="83" t="s">
        <v>23</v>
      </c>
      <c r="E19" s="85" t="s">
        <v>22</v>
      </c>
      <c r="F19" s="85">
        <v>5.5</v>
      </c>
      <c r="G19" s="85" t="s">
        <v>113</v>
      </c>
      <c r="H19" s="91">
        <v>0</v>
      </c>
      <c r="I19" s="87">
        <v>0.23569999999999999</v>
      </c>
      <c r="J19" s="88" t="s">
        <v>114</v>
      </c>
    </row>
    <row r="20" spans="1:10" ht="45" x14ac:dyDescent="0.25">
      <c r="A20" s="85">
        <f t="shared" si="0"/>
        <v>14</v>
      </c>
      <c r="B20" s="83">
        <v>281576</v>
      </c>
      <c r="C20" s="84" t="s">
        <v>78</v>
      </c>
      <c r="D20" s="83" t="s">
        <v>79</v>
      </c>
      <c r="E20" s="85" t="s">
        <v>76</v>
      </c>
      <c r="F20" s="85">
        <v>7.5129999999999999</v>
      </c>
      <c r="G20" s="85" t="s">
        <v>113</v>
      </c>
      <c r="H20" s="91">
        <v>0</v>
      </c>
      <c r="I20" s="87">
        <v>0.15679999999999999</v>
      </c>
      <c r="J20" s="88" t="s">
        <v>114</v>
      </c>
    </row>
    <row r="21" spans="1:10" ht="33.75" x14ac:dyDescent="0.25">
      <c r="A21" s="85">
        <f t="shared" si="0"/>
        <v>15</v>
      </c>
      <c r="B21" s="83">
        <v>283548</v>
      </c>
      <c r="C21" s="84" t="s">
        <v>72</v>
      </c>
      <c r="D21" s="83" t="s">
        <v>73</v>
      </c>
      <c r="E21" s="85" t="s">
        <v>53</v>
      </c>
      <c r="F21" s="90">
        <v>1020</v>
      </c>
      <c r="G21" s="85" t="s">
        <v>116</v>
      </c>
      <c r="H21" s="91">
        <v>0</v>
      </c>
      <c r="I21" s="87">
        <v>0.23039999999999999</v>
      </c>
      <c r="J21" s="88" t="s">
        <v>114</v>
      </c>
    </row>
    <row r="22" spans="1:10" ht="33.75" x14ac:dyDescent="0.25">
      <c r="A22" s="85">
        <f t="shared" si="0"/>
        <v>16</v>
      </c>
      <c r="B22" s="83">
        <v>283547</v>
      </c>
      <c r="C22" s="84" t="s">
        <v>74</v>
      </c>
      <c r="D22" s="83" t="s">
        <v>73</v>
      </c>
      <c r="E22" s="85" t="s">
        <v>53</v>
      </c>
      <c r="F22" s="90">
        <v>1000</v>
      </c>
      <c r="G22" s="85" t="s">
        <v>116</v>
      </c>
      <c r="H22" s="91">
        <v>0</v>
      </c>
      <c r="I22" s="87">
        <v>0.52639999999999998</v>
      </c>
      <c r="J22" s="88" t="s">
        <v>114</v>
      </c>
    </row>
    <row r="23" spans="1:10" ht="22.5" x14ac:dyDescent="0.25">
      <c r="A23" s="85">
        <f t="shared" si="0"/>
        <v>17</v>
      </c>
      <c r="B23" s="83">
        <v>297297</v>
      </c>
      <c r="C23" s="84" t="s">
        <v>70</v>
      </c>
      <c r="D23" s="83" t="s">
        <v>71</v>
      </c>
      <c r="E23" s="85" t="s">
        <v>28</v>
      </c>
      <c r="F23" s="85">
        <v>458</v>
      </c>
      <c r="G23" s="85" t="s">
        <v>116</v>
      </c>
      <c r="H23" s="91">
        <v>0</v>
      </c>
      <c r="I23" s="87">
        <v>0.38109999999999999</v>
      </c>
      <c r="J23" s="88" t="s">
        <v>114</v>
      </c>
    </row>
    <row r="24" spans="1:10" ht="45" x14ac:dyDescent="0.25">
      <c r="A24" s="85">
        <f t="shared" si="0"/>
        <v>18</v>
      </c>
      <c r="B24" s="83">
        <v>280288</v>
      </c>
      <c r="C24" s="84" t="s">
        <v>75</v>
      </c>
      <c r="D24" s="83" t="s">
        <v>121</v>
      </c>
      <c r="E24" s="85" t="s">
        <v>76</v>
      </c>
      <c r="F24" s="85">
        <v>6308</v>
      </c>
      <c r="G24" s="85" t="s">
        <v>116</v>
      </c>
      <c r="H24" s="91">
        <v>0</v>
      </c>
      <c r="I24" s="87">
        <v>7.3700000000000002E-2</v>
      </c>
      <c r="J24" s="88" t="s">
        <v>114</v>
      </c>
    </row>
    <row r="25" spans="1:10" ht="33.75" x14ac:dyDescent="0.25">
      <c r="A25" s="85">
        <f t="shared" si="0"/>
        <v>19</v>
      </c>
      <c r="B25" s="83">
        <v>298011</v>
      </c>
      <c r="C25" s="84" t="s">
        <v>122</v>
      </c>
      <c r="D25" s="85" t="s">
        <v>123</v>
      </c>
      <c r="E25" s="85" t="s">
        <v>112</v>
      </c>
      <c r="F25" s="85">
        <v>920</v>
      </c>
      <c r="G25" s="85" t="s">
        <v>116</v>
      </c>
      <c r="H25" s="91">
        <v>260</v>
      </c>
      <c r="I25" s="87">
        <v>0.39</v>
      </c>
      <c r="J25" s="88" t="s">
        <v>114</v>
      </c>
    </row>
    <row r="26" spans="1:10" ht="33.75" x14ac:dyDescent="0.25">
      <c r="A26" s="85">
        <f t="shared" si="0"/>
        <v>20</v>
      </c>
      <c r="B26" s="83">
        <v>298007</v>
      </c>
      <c r="C26" s="84" t="s">
        <v>85</v>
      </c>
      <c r="D26" s="83" t="s">
        <v>124</v>
      </c>
      <c r="E26" s="85" t="s">
        <v>112</v>
      </c>
      <c r="F26" s="85">
        <v>1400</v>
      </c>
      <c r="G26" s="85" t="s">
        <v>116</v>
      </c>
      <c r="H26" s="91">
        <v>300</v>
      </c>
      <c r="I26" s="87">
        <v>0.39489999999999997</v>
      </c>
      <c r="J26" s="88" t="s">
        <v>114</v>
      </c>
    </row>
    <row r="27" spans="1:10" ht="33.75" x14ac:dyDescent="0.25">
      <c r="A27" s="85">
        <f t="shared" si="0"/>
        <v>21</v>
      </c>
      <c r="B27" s="83">
        <v>280315</v>
      </c>
      <c r="C27" s="84" t="s">
        <v>80</v>
      </c>
      <c r="D27" s="83" t="s">
        <v>81</v>
      </c>
      <c r="E27" s="85" t="s">
        <v>64</v>
      </c>
      <c r="F27" s="85">
        <v>190</v>
      </c>
      <c r="G27" s="85" t="s">
        <v>116</v>
      </c>
      <c r="H27" s="91">
        <v>50</v>
      </c>
      <c r="I27" s="87">
        <v>0.68210000000000004</v>
      </c>
      <c r="J27" s="88" t="s">
        <v>114</v>
      </c>
    </row>
    <row r="28" spans="1:10" x14ac:dyDescent="0.25">
      <c r="A28" s="85"/>
      <c r="B28" s="92"/>
      <c r="C28" s="93" t="s">
        <v>125</v>
      </c>
      <c r="D28" s="92"/>
      <c r="E28" s="92"/>
      <c r="F28" s="92"/>
      <c r="G28" s="92"/>
      <c r="H28" s="94"/>
      <c r="I28" s="92"/>
      <c r="J28" s="95"/>
    </row>
    <row r="29" spans="1:10" ht="22.5" x14ac:dyDescent="0.25">
      <c r="A29" s="85">
        <f>+A27+1</f>
        <v>22</v>
      </c>
      <c r="B29" s="83">
        <v>280600</v>
      </c>
      <c r="C29" s="84" t="s">
        <v>27</v>
      </c>
      <c r="D29" s="85" t="s">
        <v>29</v>
      </c>
      <c r="E29" s="83" t="s">
        <v>28</v>
      </c>
      <c r="F29" s="90">
        <v>8364</v>
      </c>
      <c r="G29" s="85" t="s">
        <v>116</v>
      </c>
      <c r="H29" s="91">
        <v>700</v>
      </c>
      <c r="I29" s="87">
        <v>0.9</v>
      </c>
      <c r="J29" s="96" t="s">
        <v>114</v>
      </c>
    </row>
    <row r="30" spans="1:10" ht="33.75" x14ac:dyDescent="0.25">
      <c r="A30" s="85">
        <f>+A29+1</f>
        <v>23</v>
      </c>
      <c r="B30" s="83">
        <v>281252</v>
      </c>
      <c r="C30" s="84" t="s">
        <v>37</v>
      </c>
      <c r="D30" s="85" t="s">
        <v>29</v>
      </c>
      <c r="E30" s="83" t="s">
        <v>28</v>
      </c>
      <c r="F30" s="90">
        <v>2247</v>
      </c>
      <c r="G30" s="85" t="s">
        <v>126</v>
      </c>
      <c r="H30" s="91">
        <v>750</v>
      </c>
      <c r="I30" s="87">
        <v>0.9</v>
      </c>
      <c r="J30" s="88" t="s">
        <v>127</v>
      </c>
    </row>
    <row r="31" spans="1:10" ht="33.75" x14ac:dyDescent="0.25">
      <c r="A31" s="85">
        <f t="shared" ref="A31:A34" si="1">+A30+1</f>
        <v>24</v>
      </c>
      <c r="B31" s="83">
        <v>281249</v>
      </c>
      <c r="C31" s="84" t="s">
        <v>128</v>
      </c>
      <c r="D31" s="85" t="s">
        <v>29</v>
      </c>
      <c r="E31" s="83" t="s">
        <v>28</v>
      </c>
      <c r="F31" s="90">
        <v>1383.88</v>
      </c>
      <c r="G31" s="85" t="s">
        <v>126</v>
      </c>
      <c r="H31" s="91">
        <v>0</v>
      </c>
      <c r="I31" s="87">
        <v>0.23799999999999999</v>
      </c>
      <c r="J31" s="88" t="s">
        <v>127</v>
      </c>
    </row>
    <row r="32" spans="1:10" ht="33.75" x14ac:dyDescent="0.25">
      <c r="A32" s="85">
        <f t="shared" si="1"/>
        <v>25</v>
      </c>
      <c r="B32" s="83">
        <v>281251</v>
      </c>
      <c r="C32" s="84" t="s">
        <v>129</v>
      </c>
      <c r="D32" s="85" t="s">
        <v>29</v>
      </c>
      <c r="E32" s="83" t="s">
        <v>28</v>
      </c>
      <c r="F32" s="90">
        <v>1170</v>
      </c>
      <c r="G32" s="85" t="s">
        <v>126</v>
      </c>
      <c r="H32" s="91">
        <v>75</v>
      </c>
      <c r="I32" s="87">
        <v>0.33560000000000001</v>
      </c>
      <c r="J32" s="88" t="s">
        <v>127</v>
      </c>
    </row>
    <row r="33" spans="1:10" ht="22.5" x14ac:dyDescent="0.25">
      <c r="A33" s="85">
        <f t="shared" si="1"/>
        <v>26</v>
      </c>
      <c r="B33" s="83">
        <v>281255</v>
      </c>
      <c r="C33" s="84" t="s">
        <v>130</v>
      </c>
      <c r="D33" s="85" t="s">
        <v>29</v>
      </c>
      <c r="E33" s="83" t="s">
        <v>28</v>
      </c>
      <c r="F33" s="90">
        <v>2300</v>
      </c>
      <c r="G33" s="85" t="s">
        <v>116</v>
      </c>
      <c r="H33" s="91">
        <v>450</v>
      </c>
      <c r="I33" s="87">
        <v>0.43819999999999998</v>
      </c>
      <c r="J33" s="88" t="s">
        <v>114</v>
      </c>
    </row>
    <row r="34" spans="1:10" ht="33.75" x14ac:dyDescent="0.25">
      <c r="A34" s="85">
        <f t="shared" si="1"/>
        <v>27</v>
      </c>
      <c r="B34" s="83">
        <v>281254</v>
      </c>
      <c r="C34" s="84" t="s">
        <v>82</v>
      </c>
      <c r="D34" s="85" t="s">
        <v>29</v>
      </c>
      <c r="E34" s="83" t="s">
        <v>28</v>
      </c>
      <c r="F34" s="90">
        <v>1069920.92</v>
      </c>
      <c r="G34" s="85" t="s">
        <v>126</v>
      </c>
      <c r="H34" s="91">
        <v>0</v>
      </c>
      <c r="I34" s="87">
        <v>0.1114</v>
      </c>
      <c r="J34" s="88" t="s">
        <v>114</v>
      </c>
    </row>
    <row r="35" spans="1:10" x14ac:dyDescent="0.25">
      <c r="A35" s="92"/>
      <c r="B35" s="92"/>
      <c r="C35" s="97" t="s">
        <v>131</v>
      </c>
      <c r="D35" s="92"/>
      <c r="E35" s="92"/>
      <c r="F35" s="92"/>
      <c r="G35" s="92"/>
      <c r="H35" s="98"/>
      <c r="I35" s="92"/>
      <c r="J35" s="95"/>
    </row>
    <row r="36" spans="1:10" ht="33.75" x14ac:dyDescent="0.25">
      <c r="A36" s="85">
        <f>+A34+1</f>
        <v>28</v>
      </c>
      <c r="B36" s="83">
        <v>263551</v>
      </c>
      <c r="C36" s="84" t="s">
        <v>132</v>
      </c>
      <c r="D36" s="83" t="s">
        <v>22</v>
      </c>
      <c r="E36" s="85" t="s">
        <v>22</v>
      </c>
      <c r="F36" s="85">
        <v>402</v>
      </c>
      <c r="G36" s="85" t="s">
        <v>116</v>
      </c>
      <c r="H36" s="91">
        <v>0</v>
      </c>
      <c r="I36" s="87">
        <v>0.49569999999999997</v>
      </c>
      <c r="J36" s="88" t="s">
        <v>114</v>
      </c>
    </row>
    <row r="37" spans="1:10" ht="33.75" x14ac:dyDescent="0.25">
      <c r="A37" s="85">
        <f>+A36+1</f>
        <v>29</v>
      </c>
      <c r="B37" s="83">
        <v>263554</v>
      </c>
      <c r="C37" s="84" t="s">
        <v>133</v>
      </c>
      <c r="D37" s="83" t="s">
        <v>22</v>
      </c>
      <c r="E37" s="85" t="s">
        <v>22</v>
      </c>
      <c r="F37" s="85">
        <v>303.14</v>
      </c>
      <c r="G37" s="85" t="s">
        <v>116</v>
      </c>
      <c r="H37" s="91">
        <v>0</v>
      </c>
      <c r="I37" s="87">
        <v>0.17760000000000001</v>
      </c>
      <c r="J37" s="88" t="s">
        <v>114</v>
      </c>
    </row>
    <row r="38" spans="1:10" x14ac:dyDescent="0.25">
      <c r="A38" s="92"/>
      <c r="B38" s="92"/>
      <c r="C38" s="97" t="s">
        <v>134</v>
      </c>
      <c r="D38" s="92"/>
      <c r="E38" s="92"/>
      <c r="F38" s="92"/>
      <c r="G38" s="92"/>
      <c r="H38" s="98"/>
      <c r="I38" s="92"/>
      <c r="J38" s="95"/>
    </row>
    <row r="39" spans="1:10" ht="22.5" x14ac:dyDescent="0.25">
      <c r="A39" s="85">
        <f>+A37+1</f>
        <v>30</v>
      </c>
      <c r="B39" s="83">
        <v>300658</v>
      </c>
      <c r="C39" s="84" t="s">
        <v>135</v>
      </c>
      <c r="D39" s="83" t="s">
        <v>33</v>
      </c>
      <c r="E39" s="85" t="s">
        <v>32</v>
      </c>
      <c r="F39" s="85">
        <v>210</v>
      </c>
      <c r="G39" s="85" t="s">
        <v>116</v>
      </c>
      <c r="H39" s="91">
        <v>50</v>
      </c>
      <c r="I39" s="87">
        <v>0.58950000000000002</v>
      </c>
      <c r="J39" s="88" t="s">
        <v>114</v>
      </c>
    </row>
    <row r="40" spans="1:10" ht="33.75" x14ac:dyDescent="0.25">
      <c r="A40" s="85">
        <f t="shared" ref="A40" si="2">+A39+1</f>
        <v>31</v>
      </c>
      <c r="B40" s="83">
        <v>267349</v>
      </c>
      <c r="C40" s="84" t="s">
        <v>52</v>
      </c>
      <c r="D40" s="83" t="s">
        <v>54</v>
      </c>
      <c r="E40" s="85" t="s">
        <v>53</v>
      </c>
      <c r="F40" s="85">
        <v>52</v>
      </c>
      <c r="G40" s="85" t="s">
        <v>116</v>
      </c>
      <c r="H40" s="91">
        <v>5</v>
      </c>
      <c r="I40" s="87">
        <v>0.35139999999999999</v>
      </c>
      <c r="J40" s="88" t="s">
        <v>114</v>
      </c>
    </row>
    <row r="41" spans="1:10" ht="40.5" customHeight="1" x14ac:dyDescent="0.25">
      <c r="A41" s="183" t="s">
        <v>136</v>
      </c>
      <c r="B41" s="183"/>
      <c r="C41" s="183"/>
      <c r="D41" s="183"/>
      <c r="E41" s="183"/>
      <c r="F41" s="183"/>
      <c r="G41" s="183"/>
      <c r="H41" s="183"/>
      <c r="I41" s="183"/>
      <c r="J41" s="183"/>
    </row>
    <row r="42" spans="1:10" x14ac:dyDescent="0.25">
      <c r="D42"/>
      <c r="H42" s="82"/>
      <c r="J42" s="8"/>
    </row>
  </sheetData>
  <mergeCells count="11">
    <mergeCell ref="C2:D3"/>
    <mergeCell ref="A4:A5"/>
    <mergeCell ref="B4:B5"/>
    <mergeCell ref="C4:C5"/>
    <mergeCell ref="D4:E4"/>
    <mergeCell ref="G4:G6"/>
    <mergeCell ref="H4:H6"/>
    <mergeCell ref="I4:I5"/>
    <mergeCell ref="J4:J5"/>
    <mergeCell ref="A41:J41"/>
    <mergeCell ref="F4:F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49A2-879A-42FF-9DD6-386456810BF7}">
  <dimension ref="A1:AQ36"/>
  <sheetViews>
    <sheetView showGridLines="0" tabSelected="1" topLeftCell="B1" workbookViewId="0">
      <selection activeCell="AP36" sqref="AP36"/>
    </sheetView>
  </sheetViews>
  <sheetFormatPr baseColWidth="10" defaultRowHeight="15" x14ac:dyDescent="0.25"/>
  <cols>
    <col min="1" max="1" width="2.5703125" hidden="1" customWidth="1"/>
    <col min="2" max="2" width="2.85546875" customWidth="1"/>
    <col min="3" max="3" width="3.140625" customWidth="1"/>
    <col min="4" max="4" width="0.28515625" customWidth="1"/>
    <col min="5" max="6" width="2.7109375" customWidth="1"/>
    <col min="7" max="7" width="4" customWidth="1"/>
    <col min="8" max="8" width="3.85546875" customWidth="1"/>
    <col min="9" max="9" width="3.140625" customWidth="1"/>
    <col min="10" max="10" width="3" customWidth="1"/>
    <col min="11" max="11" width="4" customWidth="1"/>
    <col min="12" max="12" width="0.42578125" customWidth="1"/>
    <col min="13" max="13" width="12.28515625" customWidth="1"/>
    <col min="14" max="14" width="1" customWidth="1"/>
    <col min="15" max="15" width="10.5703125" customWidth="1"/>
    <col min="16" max="16" width="11.42578125" hidden="1" customWidth="1"/>
    <col min="17" max="17" width="2.140625" hidden="1" customWidth="1"/>
    <col min="18" max="18" width="6.85546875" customWidth="1"/>
    <col min="19" max="19" width="4.5703125" customWidth="1"/>
    <col min="20" max="20" width="9.85546875" customWidth="1"/>
    <col min="21" max="21" width="0.140625" customWidth="1"/>
    <col min="22" max="22" width="11" customWidth="1"/>
    <col min="23" max="23" width="12.42578125" customWidth="1"/>
    <col min="24" max="24" width="0.28515625" customWidth="1"/>
    <col min="25" max="25" width="8.140625" customWidth="1"/>
    <col min="26" max="26" width="0.140625" customWidth="1"/>
    <col min="27" max="27" width="4" customWidth="1"/>
    <col min="28" max="28" width="10.85546875" customWidth="1"/>
    <col min="29" max="29" width="1.5703125" customWidth="1"/>
    <col min="30" max="30" width="3.42578125" customWidth="1"/>
    <col min="31" max="31" width="7.140625" customWidth="1"/>
    <col min="32" max="32" width="0.140625" customWidth="1"/>
    <col min="33" max="33" width="1.85546875" customWidth="1"/>
    <col min="34" max="34" width="9.140625" customWidth="1"/>
    <col min="35" max="36" width="0.28515625" customWidth="1"/>
    <col min="37" max="37" width="3.5703125" customWidth="1"/>
    <col min="38" max="38" width="2.7109375" customWidth="1"/>
    <col min="39" max="39" width="0.42578125" hidden="1" customWidth="1"/>
    <col min="40" max="40" width="2.140625" customWidth="1"/>
  </cols>
  <sheetData>
    <row r="1" spans="1:41" ht="6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</row>
    <row r="2" spans="1:41" ht="13.5" customHeight="1" x14ac:dyDescent="0.25">
      <c r="A2" s="99"/>
      <c r="B2" s="99"/>
      <c r="C2" s="197" t="s">
        <v>137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</row>
    <row r="3" spans="1:41" ht="6" customHeight="1" x14ac:dyDescent="0.25">
      <c r="A3" s="99"/>
      <c r="B3" s="99"/>
      <c r="C3" s="197" t="s">
        <v>138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</row>
    <row r="4" spans="1:41" ht="9" customHeight="1" x14ac:dyDescent="0.25">
      <c r="A4" s="99"/>
      <c r="B4" s="99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5" t="s">
        <v>139</v>
      </c>
      <c r="AF4" s="195"/>
      <c r="AG4" s="195"/>
      <c r="AH4" s="196">
        <v>1</v>
      </c>
      <c r="AI4" s="195" t="s">
        <v>140</v>
      </c>
      <c r="AJ4" s="195"/>
      <c r="AK4" s="195"/>
      <c r="AL4" s="196">
        <v>1</v>
      </c>
      <c r="AM4" s="196"/>
      <c r="AN4" s="99"/>
      <c r="AO4" s="99"/>
    </row>
    <row r="5" spans="1:41" ht="6.75" customHeight="1" x14ac:dyDescent="0.25">
      <c r="A5" s="99"/>
      <c r="B5" s="99"/>
      <c r="C5" s="197" t="s">
        <v>141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5"/>
      <c r="AF5" s="195"/>
      <c r="AG5" s="195"/>
      <c r="AH5" s="196"/>
      <c r="AI5" s="195"/>
      <c r="AJ5" s="195"/>
      <c r="AK5" s="195"/>
      <c r="AL5" s="196"/>
      <c r="AM5" s="196"/>
      <c r="AN5" s="99"/>
      <c r="AO5" s="99"/>
    </row>
    <row r="6" spans="1:41" ht="7.5" customHeight="1" x14ac:dyDescent="0.25">
      <c r="A6" s="99"/>
      <c r="B6" s="99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5" t="s">
        <v>142</v>
      </c>
      <c r="AF6" s="195"/>
      <c r="AG6" s="195"/>
      <c r="AH6" s="198">
        <v>45051</v>
      </c>
      <c r="AI6" s="198"/>
      <c r="AJ6" s="198"/>
      <c r="AK6" s="198"/>
      <c r="AL6" s="198"/>
      <c r="AM6" s="198"/>
      <c r="AN6" s="198"/>
      <c r="AO6" s="99"/>
    </row>
    <row r="7" spans="1:41" ht="9" customHeight="1" x14ac:dyDescent="0.25">
      <c r="A7" s="99"/>
      <c r="B7" s="99"/>
      <c r="C7" s="194" t="s">
        <v>143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5"/>
      <c r="AF7" s="195"/>
      <c r="AG7" s="195"/>
      <c r="AH7" s="198"/>
      <c r="AI7" s="198"/>
      <c r="AJ7" s="198"/>
      <c r="AK7" s="198"/>
      <c r="AL7" s="198"/>
      <c r="AM7" s="198"/>
      <c r="AN7" s="198"/>
      <c r="AO7" s="99"/>
    </row>
    <row r="8" spans="1:41" ht="5.25" customHeight="1" x14ac:dyDescent="0.25">
      <c r="A8" s="99"/>
      <c r="B8" s="99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5" t="s">
        <v>144</v>
      </c>
      <c r="AF8" s="195"/>
      <c r="AG8" s="195"/>
      <c r="AH8" s="199">
        <v>0.47895833333333332</v>
      </c>
      <c r="AI8" s="199"/>
      <c r="AJ8" s="199"/>
      <c r="AK8" s="199"/>
      <c r="AL8" s="199"/>
      <c r="AM8" s="199"/>
      <c r="AN8" s="199"/>
      <c r="AO8" s="99"/>
    </row>
    <row r="9" spans="1:41" ht="6" customHeight="1" x14ac:dyDescent="0.25">
      <c r="A9" s="99"/>
      <c r="B9" s="99"/>
      <c r="C9" s="194" t="s">
        <v>145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5"/>
      <c r="AF9" s="195"/>
      <c r="AG9" s="195"/>
      <c r="AH9" s="199"/>
      <c r="AI9" s="199"/>
      <c r="AJ9" s="199"/>
      <c r="AK9" s="199"/>
      <c r="AL9" s="199"/>
      <c r="AM9" s="199"/>
      <c r="AN9" s="199"/>
      <c r="AO9" s="99"/>
    </row>
    <row r="10" spans="1:41" ht="7.5" customHeight="1" x14ac:dyDescent="0.25">
      <c r="A10" s="99"/>
      <c r="B10" s="99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5" t="s">
        <v>146</v>
      </c>
      <c r="AF10" s="195"/>
      <c r="AG10" s="195"/>
      <c r="AH10" s="200" t="s">
        <v>147</v>
      </c>
      <c r="AI10" s="200"/>
      <c r="AJ10" s="200"/>
      <c r="AK10" s="200"/>
      <c r="AL10" s="200"/>
      <c r="AM10" s="200"/>
      <c r="AN10" s="200"/>
      <c r="AO10" s="200"/>
    </row>
    <row r="11" spans="1:41" ht="6.75" customHeight="1" x14ac:dyDescent="0.25">
      <c r="A11" s="99"/>
      <c r="B11" s="99"/>
      <c r="C11" s="194" t="s">
        <v>148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5"/>
      <c r="AF11" s="195"/>
      <c r="AG11" s="195"/>
      <c r="AH11" s="200"/>
      <c r="AI11" s="200"/>
      <c r="AJ11" s="200"/>
      <c r="AK11" s="200"/>
      <c r="AL11" s="200"/>
      <c r="AM11" s="200"/>
      <c r="AN11" s="200"/>
      <c r="AO11" s="200"/>
    </row>
    <row r="12" spans="1:41" ht="8.25" customHeight="1" x14ac:dyDescent="0.25">
      <c r="A12" s="99"/>
      <c r="B12" s="99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</row>
    <row r="13" spans="1:41" ht="10.5" customHeight="1" x14ac:dyDescent="0.25">
      <c r="A13" s="99"/>
      <c r="B13" s="99"/>
      <c r="C13" s="194" t="s">
        <v>149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</row>
    <row r="14" spans="1:41" ht="0.75" customHeight="1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</row>
    <row r="15" spans="1:41" ht="15" customHeight="1" x14ac:dyDescent="0.25">
      <c r="A15" s="99"/>
      <c r="B15" s="195" t="s">
        <v>150</v>
      </c>
      <c r="C15" s="195"/>
      <c r="D15" s="195"/>
      <c r="E15" s="195"/>
      <c r="F15" s="195"/>
      <c r="G15" s="99"/>
      <c r="H15" s="196">
        <v>2023</v>
      </c>
      <c r="I15" s="196"/>
      <c r="J15" s="196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</row>
    <row r="16" spans="1:41" hidden="1" x14ac:dyDescent="0.2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</row>
    <row r="17" spans="1:43" ht="21.75" customHeight="1" x14ac:dyDescent="0.25">
      <c r="A17" s="99"/>
      <c r="B17" s="99"/>
      <c r="C17" s="99"/>
      <c r="D17" s="99"/>
      <c r="E17" s="99"/>
      <c r="F17" s="192" t="s">
        <v>151</v>
      </c>
      <c r="G17" s="192"/>
      <c r="H17" s="192"/>
      <c r="I17" s="192"/>
      <c r="J17" s="192"/>
      <c r="K17" s="192"/>
      <c r="L17" s="99"/>
      <c r="M17" s="100" t="s">
        <v>152</v>
      </c>
      <c r="N17" s="99"/>
      <c r="O17" s="100" t="s">
        <v>153</v>
      </c>
      <c r="P17" s="99"/>
      <c r="Q17" s="99"/>
      <c r="R17" s="100" t="s">
        <v>154</v>
      </c>
      <c r="S17" s="192" t="s">
        <v>155</v>
      </c>
      <c r="T17" s="192"/>
      <c r="U17" s="99"/>
      <c r="V17" s="100" t="s">
        <v>156</v>
      </c>
      <c r="W17" s="100" t="s">
        <v>157</v>
      </c>
      <c r="X17" s="99"/>
      <c r="Y17" s="100" t="s">
        <v>158</v>
      </c>
      <c r="Z17" s="99"/>
      <c r="AA17" s="192" t="s">
        <v>159</v>
      </c>
      <c r="AB17" s="192"/>
      <c r="AC17" s="99"/>
      <c r="AD17" s="192" t="s">
        <v>160</v>
      </c>
      <c r="AE17" s="192"/>
      <c r="AF17" s="99"/>
      <c r="AG17" s="192" t="s">
        <v>161</v>
      </c>
      <c r="AH17" s="192"/>
      <c r="AI17" s="99"/>
      <c r="AJ17" s="99"/>
      <c r="AK17" s="192" t="s">
        <v>162</v>
      </c>
      <c r="AL17" s="192"/>
      <c r="AM17" s="192"/>
      <c r="AN17" s="99"/>
      <c r="AO17" s="99"/>
    </row>
    <row r="18" spans="1:43" hidden="1" x14ac:dyDescent="0.2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192"/>
      <c r="T18" s="192"/>
      <c r="U18" s="99"/>
      <c r="V18" s="99"/>
      <c r="W18" s="99"/>
      <c r="X18" s="99"/>
      <c r="Y18" s="99"/>
      <c r="Z18" s="99"/>
      <c r="AA18" s="192"/>
      <c r="AB18" s="192"/>
      <c r="AC18" s="99"/>
      <c r="AD18" s="192"/>
      <c r="AE18" s="192"/>
      <c r="AF18" s="99"/>
      <c r="AG18" s="192"/>
      <c r="AH18" s="192"/>
      <c r="AI18" s="99"/>
      <c r="AJ18" s="99"/>
      <c r="AK18" s="192"/>
      <c r="AL18" s="192"/>
      <c r="AM18" s="192"/>
      <c r="AN18" s="99"/>
      <c r="AO18" s="99"/>
    </row>
    <row r="19" spans="1:43" hidden="1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</row>
    <row r="20" spans="1:43" hidden="1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</row>
    <row r="21" spans="1:43" x14ac:dyDescent="0.25">
      <c r="A21" s="99"/>
      <c r="B21" s="193" t="s">
        <v>163</v>
      </c>
      <c r="C21" s="193"/>
      <c r="D21" s="193"/>
      <c r="E21" s="193"/>
      <c r="F21" s="193"/>
      <c r="G21" s="193"/>
      <c r="H21" s="193"/>
      <c r="I21" s="99"/>
      <c r="J21" s="190" t="s">
        <v>164</v>
      </c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99"/>
      <c r="AN21" s="99"/>
      <c r="AO21" s="99"/>
    </row>
    <row r="22" spans="1:43" x14ac:dyDescent="0.25">
      <c r="A22" s="99"/>
      <c r="B22" s="190" t="s">
        <v>165</v>
      </c>
      <c r="C22" s="190"/>
      <c r="D22" s="190"/>
      <c r="E22" s="190"/>
      <c r="F22" s="190"/>
      <c r="G22" s="191" t="s">
        <v>166</v>
      </c>
      <c r="H22" s="191"/>
      <c r="I22" s="191"/>
      <c r="J22" s="191"/>
      <c r="K22" s="191"/>
      <c r="L22" s="191"/>
      <c r="M22" s="101">
        <v>33789950</v>
      </c>
      <c r="N22" s="99"/>
      <c r="O22" s="188">
        <v>0</v>
      </c>
      <c r="P22" s="188"/>
      <c r="Q22" s="188">
        <v>33789950</v>
      </c>
      <c r="R22" s="188"/>
      <c r="S22" s="188"/>
      <c r="T22" s="188">
        <v>0</v>
      </c>
      <c r="U22" s="188"/>
      <c r="V22" s="101">
        <v>13976488.359999999</v>
      </c>
      <c r="W22" s="101">
        <v>9424488.3499999996</v>
      </c>
      <c r="X22" s="99"/>
      <c r="Y22" s="188">
        <v>9424488.3499999996</v>
      </c>
      <c r="Z22" s="188"/>
      <c r="AA22" s="188"/>
      <c r="AB22" s="101">
        <v>19813461.640000001</v>
      </c>
      <c r="AC22" s="99"/>
      <c r="AD22" s="188">
        <v>24365461.649999999</v>
      </c>
      <c r="AE22" s="188"/>
      <c r="AF22" s="188"/>
      <c r="AG22" s="188">
        <v>0</v>
      </c>
      <c r="AH22" s="188"/>
      <c r="AI22" s="188"/>
      <c r="AJ22" s="188"/>
      <c r="AK22" s="188">
        <v>27.891394778625003</v>
      </c>
      <c r="AL22" s="188"/>
      <c r="AM22" s="188"/>
      <c r="AN22" s="188"/>
      <c r="AO22" s="99"/>
    </row>
    <row r="23" spans="1:43" ht="0.75" customHeight="1" x14ac:dyDescent="0.25">
      <c r="A23" s="99"/>
      <c r="B23" s="190"/>
      <c r="C23" s="190"/>
      <c r="D23" s="190"/>
      <c r="E23" s="190"/>
      <c r="F23" s="190"/>
      <c r="G23" s="191"/>
      <c r="H23" s="191"/>
      <c r="I23" s="191"/>
      <c r="J23" s="191"/>
      <c r="K23" s="191"/>
      <c r="L23" s="191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</row>
    <row r="24" spans="1:43" x14ac:dyDescent="0.25">
      <c r="A24" s="99"/>
      <c r="B24" s="190" t="s">
        <v>167</v>
      </c>
      <c r="C24" s="190"/>
      <c r="D24" s="190"/>
      <c r="E24" s="190"/>
      <c r="F24" s="190"/>
      <c r="G24" s="191" t="s">
        <v>168</v>
      </c>
      <c r="H24" s="191"/>
      <c r="I24" s="191"/>
      <c r="J24" s="191"/>
      <c r="K24" s="191"/>
      <c r="L24" s="191"/>
      <c r="M24" s="101">
        <v>51981936</v>
      </c>
      <c r="N24" s="99"/>
      <c r="O24" s="188">
        <v>6390613</v>
      </c>
      <c r="P24" s="188"/>
      <c r="Q24" s="188">
        <v>58372549</v>
      </c>
      <c r="R24" s="188"/>
      <c r="S24" s="188"/>
      <c r="T24" s="188">
        <v>0</v>
      </c>
      <c r="U24" s="188"/>
      <c r="V24" s="101">
        <v>23240471.670000002</v>
      </c>
      <c r="W24" s="101">
        <v>23240471.670000002</v>
      </c>
      <c r="X24" s="99"/>
      <c r="Y24" s="188">
        <v>16026056.300000001</v>
      </c>
      <c r="Z24" s="188"/>
      <c r="AA24" s="188"/>
      <c r="AB24" s="101">
        <v>35132077.329999998</v>
      </c>
      <c r="AC24" s="99"/>
      <c r="AD24" s="188">
        <v>35132077.329999998</v>
      </c>
      <c r="AE24" s="188"/>
      <c r="AF24" s="188"/>
      <c r="AG24" s="188">
        <v>7214415.3700000001</v>
      </c>
      <c r="AH24" s="188"/>
      <c r="AI24" s="188"/>
      <c r="AJ24" s="188"/>
      <c r="AK24" s="188">
        <v>39.814042847435019</v>
      </c>
      <c r="AL24" s="188"/>
      <c r="AM24" s="188"/>
      <c r="AN24" s="188"/>
      <c r="AO24" s="99"/>
    </row>
    <row r="25" spans="1:43" ht="0.75" customHeight="1" x14ac:dyDescent="0.25">
      <c r="A25" s="99"/>
      <c r="B25" s="190"/>
      <c r="C25" s="190"/>
      <c r="D25" s="190"/>
      <c r="E25" s="190"/>
      <c r="F25" s="190"/>
      <c r="G25" s="191"/>
      <c r="H25" s="191"/>
      <c r="I25" s="191"/>
      <c r="J25" s="191"/>
      <c r="K25" s="191"/>
      <c r="L25" s="191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</row>
    <row r="26" spans="1:43" x14ac:dyDescent="0.25">
      <c r="A26" s="99"/>
      <c r="B26" s="190" t="s">
        <v>169</v>
      </c>
      <c r="C26" s="190"/>
      <c r="D26" s="190"/>
      <c r="E26" s="190"/>
      <c r="F26" s="190"/>
      <c r="G26" s="191" t="s">
        <v>170</v>
      </c>
      <c r="H26" s="191"/>
      <c r="I26" s="191"/>
      <c r="J26" s="191"/>
      <c r="K26" s="191"/>
      <c r="L26" s="191"/>
      <c r="M26" s="101">
        <v>11287943</v>
      </c>
      <c r="N26" s="99"/>
      <c r="O26" s="188">
        <v>3749271</v>
      </c>
      <c r="P26" s="188"/>
      <c r="Q26" s="188">
        <v>15037214</v>
      </c>
      <c r="R26" s="188"/>
      <c r="S26" s="188"/>
      <c r="T26" s="188">
        <v>3795570.15</v>
      </c>
      <c r="U26" s="188"/>
      <c r="V26" s="101">
        <v>2208571.4</v>
      </c>
      <c r="W26" s="101">
        <v>2208571.4</v>
      </c>
      <c r="X26" s="99"/>
      <c r="Y26" s="188">
        <v>2057148.65</v>
      </c>
      <c r="Z26" s="188"/>
      <c r="AA26" s="188"/>
      <c r="AB26" s="101">
        <v>12828642.6</v>
      </c>
      <c r="AC26" s="99"/>
      <c r="AD26" s="188">
        <v>12828642.6</v>
      </c>
      <c r="AE26" s="188"/>
      <c r="AF26" s="188"/>
      <c r="AG26" s="188">
        <v>151422.75</v>
      </c>
      <c r="AH26" s="188"/>
      <c r="AI26" s="188"/>
      <c r="AJ26" s="188"/>
      <c r="AK26" s="188">
        <v>14.687370945176413</v>
      </c>
      <c r="AL26" s="188"/>
      <c r="AM26" s="188"/>
      <c r="AN26" s="188"/>
      <c r="AO26" s="99"/>
    </row>
    <row r="27" spans="1:43" ht="0.75" customHeight="1" x14ac:dyDescent="0.25">
      <c r="A27" s="99"/>
      <c r="B27" s="190"/>
      <c r="C27" s="190"/>
      <c r="D27" s="190"/>
      <c r="E27" s="190"/>
      <c r="F27" s="190"/>
      <c r="G27" s="191"/>
      <c r="H27" s="191"/>
      <c r="I27" s="191"/>
      <c r="J27" s="191"/>
      <c r="K27" s="191"/>
      <c r="L27" s="191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</row>
    <row r="28" spans="1:43" x14ac:dyDescent="0.25">
      <c r="A28" s="99"/>
      <c r="B28" s="190" t="s">
        <v>171</v>
      </c>
      <c r="C28" s="190"/>
      <c r="D28" s="190"/>
      <c r="E28" s="190"/>
      <c r="F28" s="190"/>
      <c r="G28" s="191" t="s">
        <v>172</v>
      </c>
      <c r="H28" s="191"/>
      <c r="I28" s="191"/>
      <c r="J28" s="191"/>
      <c r="K28" s="191"/>
      <c r="L28" s="191"/>
      <c r="M28" s="101">
        <v>453105143</v>
      </c>
      <c r="N28" s="99"/>
      <c r="O28" s="188">
        <v>34337141</v>
      </c>
      <c r="P28" s="188"/>
      <c r="Q28" s="188">
        <v>487442284</v>
      </c>
      <c r="R28" s="188"/>
      <c r="S28" s="188"/>
      <c r="T28" s="188">
        <v>11137568.949999999</v>
      </c>
      <c r="U28" s="188"/>
      <c r="V28" s="101">
        <v>377603614.16000003</v>
      </c>
      <c r="W28" s="101">
        <v>377603614.16000003</v>
      </c>
      <c r="X28" s="99"/>
      <c r="Y28" s="188">
        <v>247960096.53999999</v>
      </c>
      <c r="Z28" s="188"/>
      <c r="AA28" s="188"/>
      <c r="AB28" s="101">
        <v>109838669.84</v>
      </c>
      <c r="AC28" s="99"/>
      <c r="AD28" s="188">
        <v>109838669.84</v>
      </c>
      <c r="AE28" s="188"/>
      <c r="AF28" s="188"/>
      <c r="AG28" s="188">
        <v>129643517.62</v>
      </c>
      <c r="AH28" s="188"/>
      <c r="AI28" s="188"/>
      <c r="AJ28" s="188"/>
      <c r="AK28" s="188">
        <v>77.46632299958614</v>
      </c>
      <c r="AL28" s="188"/>
      <c r="AM28" s="188"/>
      <c r="AN28" s="188"/>
      <c r="AO28" s="99"/>
      <c r="AQ28" t="s">
        <v>259</v>
      </c>
    </row>
    <row r="29" spans="1:43" ht="0.75" customHeight="1" x14ac:dyDescent="0.25">
      <c r="A29" s="99"/>
      <c r="B29" s="190"/>
      <c r="C29" s="190"/>
      <c r="D29" s="190"/>
      <c r="E29" s="190"/>
      <c r="F29" s="190"/>
      <c r="G29" s="191"/>
      <c r="H29" s="191"/>
      <c r="I29" s="191"/>
      <c r="J29" s="191"/>
      <c r="K29" s="191"/>
      <c r="L29" s="191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</row>
    <row r="30" spans="1:43" x14ac:dyDescent="0.25">
      <c r="A30" s="99"/>
      <c r="B30" s="190" t="s">
        <v>173</v>
      </c>
      <c r="C30" s="190"/>
      <c r="D30" s="190"/>
      <c r="E30" s="190"/>
      <c r="F30" s="190"/>
      <c r="G30" s="191" t="s">
        <v>174</v>
      </c>
      <c r="H30" s="191"/>
      <c r="I30" s="191"/>
      <c r="J30" s="191"/>
      <c r="K30" s="191"/>
      <c r="L30" s="191"/>
      <c r="M30" s="101">
        <v>1096210</v>
      </c>
      <c r="N30" s="99"/>
      <c r="O30" s="188">
        <v>0</v>
      </c>
      <c r="P30" s="188"/>
      <c r="Q30" s="188">
        <v>1096210</v>
      </c>
      <c r="R30" s="188"/>
      <c r="S30" s="188"/>
      <c r="T30" s="188">
        <v>0</v>
      </c>
      <c r="U30" s="188"/>
      <c r="V30" s="101">
        <v>6215.75</v>
      </c>
      <c r="W30" s="101">
        <v>6215.75</v>
      </c>
      <c r="X30" s="99"/>
      <c r="Y30" s="188">
        <v>6215.75</v>
      </c>
      <c r="Z30" s="188"/>
      <c r="AA30" s="188"/>
      <c r="AB30" s="101">
        <v>1089994.25</v>
      </c>
      <c r="AC30" s="99"/>
      <c r="AD30" s="188">
        <v>1089994.25</v>
      </c>
      <c r="AE30" s="188"/>
      <c r="AF30" s="188"/>
      <c r="AG30" s="188">
        <v>0</v>
      </c>
      <c r="AH30" s="188"/>
      <c r="AI30" s="188"/>
      <c r="AJ30" s="188"/>
      <c r="AK30" s="188">
        <v>0.56702182975889659</v>
      </c>
      <c r="AL30" s="188"/>
      <c r="AM30" s="188"/>
      <c r="AN30" s="188"/>
      <c r="AO30" s="99"/>
    </row>
    <row r="31" spans="1:43" ht="1.5" customHeight="1" x14ac:dyDescent="0.25">
      <c r="A31" s="99"/>
      <c r="B31" s="190"/>
      <c r="C31" s="190"/>
      <c r="D31" s="190"/>
      <c r="E31" s="190"/>
      <c r="F31" s="190"/>
      <c r="G31" s="191"/>
      <c r="H31" s="191"/>
      <c r="I31" s="191"/>
      <c r="J31" s="191"/>
      <c r="K31" s="191"/>
      <c r="L31" s="191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</row>
    <row r="32" spans="1:43" x14ac:dyDescent="0.25">
      <c r="A32" s="99"/>
      <c r="B32" s="190" t="s">
        <v>175</v>
      </c>
      <c r="C32" s="190"/>
      <c r="D32" s="190"/>
      <c r="E32" s="190"/>
      <c r="F32" s="190"/>
      <c r="G32" s="191" t="s">
        <v>176</v>
      </c>
      <c r="H32" s="191"/>
      <c r="I32" s="191"/>
      <c r="J32" s="191"/>
      <c r="K32" s="191"/>
      <c r="L32" s="191"/>
      <c r="M32" s="101">
        <v>13235600</v>
      </c>
      <c r="N32" s="99"/>
      <c r="O32" s="188">
        <v>-9000000</v>
      </c>
      <c r="P32" s="188"/>
      <c r="Q32" s="188">
        <v>4235600</v>
      </c>
      <c r="R32" s="188"/>
      <c r="S32" s="188"/>
      <c r="T32" s="188">
        <v>0</v>
      </c>
      <c r="U32" s="188"/>
      <c r="V32" s="101">
        <v>180114.4</v>
      </c>
      <c r="W32" s="101">
        <v>180114.4</v>
      </c>
      <c r="X32" s="99"/>
      <c r="Y32" s="188">
        <v>180114.4</v>
      </c>
      <c r="Z32" s="188"/>
      <c r="AA32" s="188"/>
      <c r="AB32" s="101">
        <v>4055485.6</v>
      </c>
      <c r="AC32" s="99"/>
      <c r="AD32" s="188">
        <v>4055485.6</v>
      </c>
      <c r="AE32" s="188"/>
      <c r="AF32" s="188"/>
      <c r="AG32" s="188">
        <v>0</v>
      </c>
      <c r="AH32" s="188"/>
      <c r="AI32" s="188"/>
      <c r="AJ32" s="188"/>
      <c r="AK32" s="188">
        <v>4.2523939937671171</v>
      </c>
      <c r="AL32" s="188"/>
      <c r="AM32" s="188"/>
      <c r="AN32" s="188"/>
      <c r="AO32" s="99"/>
    </row>
    <row r="33" spans="1:41" hidden="1" x14ac:dyDescent="0.25">
      <c r="A33" s="99"/>
      <c r="B33" s="190"/>
      <c r="C33" s="190"/>
      <c r="D33" s="190"/>
      <c r="E33" s="190"/>
      <c r="F33" s="190"/>
      <c r="G33" s="191"/>
      <c r="H33" s="191"/>
      <c r="I33" s="191"/>
      <c r="J33" s="191"/>
      <c r="K33" s="191"/>
      <c r="L33" s="191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</row>
    <row r="34" spans="1:41" ht="15.75" thickBot="1" x14ac:dyDescent="0.3">
      <c r="A34" s="99"/>
      <c r="B34" s="189" t="s">
        <v>177</v>
      </c>
      <c r="C34" s="189"/>
      <c r="D34" s="99"/>
      <c r="E34" s="189" t="s">
        <v>178</v>
      </c>
      <c r="F34" s="189"/>
      <c r="G34" s="189"/>
      <c r="H34" s="189"/>
      <c r="I34" s="189"/>
      <c r="J34" s="189"/>
      <c r="K34" s="189"/>
      <c r="L34" s="189"/>
      <c r="M34" s="102">
        <v>564496782</v>
      </c>
      <c r="N34" s="99"/>
      <c r="O34" s="187">
        <v>35477025</v>
      </c>
      <c r="P34" s="187"/>
      <c r="Q34" s="187">
        <v>599973807</v>
      </c>
      <c r="R34" s="187"/>
      <c r="S34" s="187"/>
      <c r="T34" s="187">
        <v>14933139.1</v>
      </c>
      <c r="U34" s="187"/>
      <c r="V34" s="102">
        <v>417215475.74000001</v>
      </c>
      <c r="W34" s="102">
        <v>412663475.73000002</v>
      </c>
      <c r="X34" s="99"/>
      <c r="Y34" s="187">
        <v>275654119.99000001</v>
      </c>
      <c r="Z34" s="187"/>
      <c r="AA34" s="187"/>
      <c r="AB34" s="102">
        <v>182758331.25999999</v>
      </c>
      <c r="AC34" s="99"/>
      <c r="AD34" s="187">
        <v>187310331.27000001</v>
      </c>
      <c r="AE34" s="187"/>
      <c r="AF34" s="187"/>
      <c r="AG34" s="187">
        <v>137009355.74000001</v>
      </c>
      <c r="AH34" s="187"/>
      <c r="AI34" s="187"/>
      <c r="AJ34" s="187"/>
      <c r="AK34" s="187">
        <v>68.780248556750749</v>
      </c>
      <c r="AL34" s="187"/>
      <c r="AM34" s="187"/>
      <c r="AN34" s="187"/>
      <c r="AO34" s="99"/>
    </row>
    <row r="35" spans="1:41" ht="15.75" thickTop="1" x14ac:dyDescent="0.25">
      <c r="A35" s="99"/>
      <c r="B35" s="99"/>
      <c r="C35" s="99"/>
      <c r="D35" s="99"/>
      <c r="E35" s="189"/>
      <c r="F35" s="189"/>
      <c r="G35" s="189"/>
      <c r="H35" s="189"/>
      <c r="I35" s="189"/>
      <c r="J35" s="189"/>
      <c r="K35" s="189"/>
      <c r="L35" s="18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</row>
    <row r="36" spans="1:41" x14ac:dyDescent="0.25">
      <c r="A36" s="99"/>
      <c r="B36" s="99"/>
      <c r="C36" s="99"/>
      <c r="D36" s="99"/>
      <c r="E36" s="189"/>
      <c r="F36" s="189"/>
      <c r="G36" s="189"/>
      <c r="H36" s="189"/>
      <c r="I36" s="189"/>
      <c r="J36" s="189"/>
      <c r="K36" s="189"/>
      <c r="L36" s="18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</row>
  </sheetData>
  <mergeCells count="90">
    <mergeCell ref="AL4:AM5"/>
    <mergeCell ref="C5:AD6"/>
    <mergeCell ref="AE6:AG7"/>
    <mergeCell ref="AH6:AN7"/>
    <mergeCell ref="C7:AD8"/>
    <mergeCell ref="AE8:AG9"/>
    <mergeCell ref="AH8:AN9"/>
    <mergeCell ref="C9:AD10"/>
    <mergeCell ref="AE10:AG11"/>
    <mergeCell ref="AH10:AO11"/>
    <mergeCell ref="C11:AD12"/>
    <mergeCell ref="C2:AD2"/>
    <mergeCell ref="C3:AD4"/>
    <mergeCell ref="AE4:AG5"/>
    <mergeCell ref="AH4:AH5"/>
    <mergeCell ref="AI4:AK5"/>
    <mergeCell ref="Y24:AA24"/>
    <mergeCell ref="AD24:AF24"/>
    <mergeCell ref="C13:AD13"/>
    <mergeCell ref="B15:F15"/>
    <mergeCell ref="H15:J15"/>
    <mergeCell ref="F17:K17"/>
    <mergeCell ref="S17:T18"/>
    <mergeCell ref="AA17:AB18"/>
    <mergeCell ref="AD17:AE18"/>
    <mergeCell ref="AG17:AH18"/>
    <mergeCell ref="AK17:AM18"/>
    <mergeCell ref="B21:H21"/>
    <mergeCell ref="J21:AL21"/>
    <mergeCell ref="B22:F23"/>
    <mergeCell ref="G22:L23"/>
    <mergeCell ref="O22:P22"/>
    <mergeCell ref="Q22:S22"/>
    <mergeCell ref="T22:U22"/>
    <mergeCell ref="Y22:AA22"/>
    <mergeCell ref="AD22:AF22"/>
    <mergeCell ref="AG22:AJ22"/>
    <mergeCell ref="AK22:AN22"/>
    <mergeCell ref="AG24:AJ24"/>
    <mergeCell ref="AK24:AN24"/>
    <mergeCell ref="B26:F27"/>
    <mergeCell ref="G26:L27"/>
    <mergeCell ref="O26:P26"/>
    <mergeCell ref="Q26:S26"/>
    <mergeCell ref="T26:U26"/>
    <mergeCell ref="Y26:AA26"/>
    <mergeCell ref="AD26:AF26"/>
    <mergeCell ref="AG26:AJ26"/>
    <mergeCell ref="AK26:AN26"/>
    <mergeCell ref="B24:F25"/>
    <mergeCell ref="G24:L25"/>
    <mergeCell ref="O24:P24"/>
    <mergeCell ref="Q24:S24"/>
    <mergeCell ref="T24:U24"/>
    <mergeCell ref="B28:F29"/>
    <mergeCell ref="G28:L29"/>
    <mergeCell ref="O28:P28"/>
    <mergeCell ref="Q28:S28"/>
    <mergeCell ref="T28:U28"/>
    <mergeCell ref="AK28:AN28"/>
    <mergeCell ref="AD30:AF30"/>
    <mergeCell ref="AG30:AJ30"/>
    <mergeCell ref="AK30:AN30"/>
    <mergeCell ref="Y30:AA30"/>
    <mergeCell ref="Q32:S32"/>
    <mergeCell ref="T32:U32"/>
    <mergeCell ref="Y28:AA28"/>
    <mergeCell ref="AD28:AF28"/>
    <mergeCell ref="AG28:AJ28"/>
    <mergeCell ref="B30:F31"/>
    <mergeCell ref="G30:L31"/>
    <mergeCell ref="O30:P30"/>
    <mergeCell ref="Q30:S30"/>
    <mergeCell ref="T30:U30"/>
    <mergeCell ref="AK34:AN34"/>
    <mergeCell ref="AG32:AJ32"/>
    <mergeCell ref="AK32:AN32"/>
    <mergeCell ref="B34:C34"/>
    <mergeCell ref="E34:L36"/>
    <mergeCell ref="O34:P34"/>
    <mergeCell ref="Q34:S34"/>
    <mergeCell ref="T34:U34"/>
    <mergeCell ref="Y34:AA34"/>
    <mergeCell ref="AD34:AF34"/>
    <mergeCell ref="AG34:AJ34"/>
    <mergeCell ref="Y32:AA32"/>
    <mergeCell ref="AD32:AF32"/>
    <mergeCell ref="B32:F33"/>
    <mergeCell ref="G32:L33"/>
    <mergeCell ref="O32:P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GESTION</vt:lpstr>
      <vt:lpstr>PLANIFICACION</vt:lpstr>
      <vt:lpstr>SUPERVISION</vt:lpstr>
      <vt:lpstr>FINANCIERO</vt:lpstr>
      <vt:lpstr>GESTION!Área_de_impresión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Monzón Tellez</dc:creator>
  <cp:lastModifiedBy>Rocio del Carmen Herrera Sandoval</cp:lastModifiedBy>
  <cp:lastPrinted>2023-05-19T18:54:46Z</cp:lastPrinted>
  <dcterms:created xsi:type="dcterms:W3CDTF">2023-05-15T15:08:43Z</dcterms:created>
  <dcterms:modified xsi:type="dcterms:W3CDTF">2023-05-19T18:54:50Z</dcterms:modified>
</cp:coreProperties>
</file>