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herrera\Desktop\UIP AÑO 2023\INFORMACIÓN PÚBLICA DE OFICIO 2023\NOVIEMBRE 2023\ARCHIVOS DIGITALES\OPERACIONES\"/>
    </mc:Choice>
  </mc:AlternateContent>
  <xr:revisionPtr revIDLastSave="0" documentId="13_ncr:1_{F81A9763-97C4-4745-A8C6-ABB282D0D2C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UPERVISIÓN " sheetId="1" r:id="rId1"/>
    <sheet name="FINANCIERO " sheetId="2" r:id="rId2"/>
    <sheet name="GESTIÓN DE PROYECTOS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KubcwubBoGHaZqzHv/AvRIgzjeTKaW0m51mC+7knto="/>
    </ext>
  </extLst>
</workbook>
</file>

<file path=xl/calcChain.xml><?xml version="1.0" encoding="utf-8"?>
<calcChain xmlns="http://schemas.openxmlformats.org/spreadsheetml/2006/main">
  <c r="M60" i="3" l="1"/>
  <c r="L60" i="3"/>
  <c r="K60" i="3"/>
  <c r="J60" i="3"/>
  <c r="I60" i="3"/>
  <c r="H60" i="3"/>
  <c r="G55" i="3"/>
  <c r="G50" i="3"/>
  <c r="G47" i="3"/>
  <c r="G46" i="3"/>
  <c r="G45" i="3"/>
  <c r="G42" i="3"/>
  <c r="G40" i="3"/>
  <c r="G39" i="3"/>
  <c r="G38" i="3"/>
  <c r="G36" i="3"/>
  <c r="G35" i="3"/>
  <c r="G34" i="3"/>
  <c r="G33" i="3"/>
  <c r="G32" i="3"/>
  <c r="G30" i="3"/>
  <c r="G29" i="3"/>
  <c r="G28" i="3"/>
  <c r="G25" i="3"/>
  <c r="G24" i="3"/>
  <c r="G18" i="3"/>
  <c r="G17" i="3"/>
  <c r="G16" i="3"/>
  <c r="G15" i="3"/>
  <c r="G14" i="3"/>
  <c r="G13" i="3"/>
  <c r="G60" i="3" s="1"/>
  <c r="G12" i="3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<sst xmlns="http://schemas.openxmlformats.org/spreadsheetml/2006/main" count="686" uniqueCount="297">
  <si>
    <t>FONDO SOCIAL DE SOLIDARIDAD</t>
  </si>
  <si>
    <t>COORDINACION DE OPERACIONES</t>
  </si>
  <si>
    <t>COORDINACION DE SUPERVISION</t>
  </si>
  <si>
    <t>Reportes para la Ley de Acceso a la Información Pública - Artículo 10 Numeral 18</t>
  </si>
  <si>
    <t>Fecha de Actualización de la Informacion: 30 de noviembre de 2023</t>
  </si>
  <si>
    <t>Corresponde al Mes de Noviembre, Ejercicio Fiscal 2023</t>
  </si>
  <si>
    <t>PROYECTOS EN EJECUCIÓN O EJECUTADOS TOTAL O PARCIALEMENTE</t>
  </si>
  <si>
    <t>No.</t>
  </si>
  <si>
    <t>No. SNIP</t>
  </si>
  <si>
    <t>NOMBRE DEL PROYECTO</t>
  </si>
  <si>
    <t>UBICACIÓN</t>
  </si>
  <si>
    <t>COSTO TOTAL DE LA OBRA</t>
  </si>
  <si>
    <t>TIEMPO DE LA EJECUCIÓN INICIAL</t>
  </si>
  <si>
    <t>EMPRESA O ENTIDAD EJECUTORA</t>
  </si>
  <si>
    <t>COODINACIÓN RESPONSABLE</t>
  </si>
  <si>
    <t>CONTENIDO Y ESPECIFICACIÓN DEL CONTRATO</t>
  </si>
  <si>
    <t>DEPARTAMENTO</t>
  </si>
  <si>
    <t>MUNICIPIO</t>
  </si>
  <si>
    <t>No. DE CONTRATO</t>
  </si>
  <si>
    <t>Fecha Contrato</t>
  </si>
  <si>
    <t>MEJORAMIENTO CARRETERA RN-9 NORTE, EST. 377+360 A 406+560 TRAMO SAN MATEO IXTATAN - BARILLAS, HUEHUETENANGO</t>
  </si>
  <si>
    <t>HUEHUETENANGO</t>
  </si>
  <si>
    <t>SANTA CRUZ BARILLAS</t>
  </si>
  <si>
    <t>24 meses</t>
  </si>
  <si>
    <t xml:space="preserve">	CONSTRUCTORA JIREH, SOCIEDAD ANONIMA</t>
  </si>
  <si>
    <t xml:space="preserve">ESCRITURA PUBLICA No. 98 </t>
  </si>
  <si>
    <t>MEJORAMIENTO CARRETERA TRAMO BIF. CA-09 NORTE KM 46.86 ENTRADA FINCA SAN MIGUEL - ALDEA EL CARMEN, SANARATE, EL PROGRESO (PAVIMENTACION)</t>
  </si>
  <si>
    <t>EL PROGRESO</t>
  </si>
  <si>
    <t>SANARATE</t>
  </si>
  <si>
    <t>30 MESES</t>
  </si>
  <si>
    <t>CONSTRUCTORA IMESA, SOCIEDAD ANONIMA</t>
  </si>
  <si>
    <t>ESCRITURA PUBLICA No. 04</t>
  </si>
  <si>
    <t>MEJORAMIENTO CARRETERA BIF SANTA CRUZ DEL QUICHE-SAN ANTONIO ILOTENANGO Y RD TOTO 01</t>
  </si>
  <si>
    <t>QUICHE</t>
  </si>
  <si>
    <t>SAN ANTONIO ILOTENANGO</t>
  </si>
  <si>
    <t>18 meses</t>
  </si>
  <si>
    <t xml:space="preserve">	CONSTRUCCIONES, SERVICIOS, CARRETERAS Y ASESORIAS, SOCIEDAD ANONIMA -COINDRA-</t>
  </si>
  <si>
    <t>ESCRITURA PÚBLICA No. 63</t>
  </si>
  <si>
    <t>MEJORAMIENTO CARRETERA BIF SANTA CRUZ DEL QUICHE-SAN PEDRO JOCOPILAS, ALDEA SAN PABLO, QUICHE</t>
  </si>
  <si>
    <t>SAN PEDRO JOCOPILAS</t>
  </si>
  <si>
    <t>MEJORAMIENTO CARRETERA TRAMO CRUCE A PUENTE LA BARRANQUILLA HACIA PLAN BUENA VISTA, DEL KM. 66 AL KM. 70, SANARATE, EL PROGRESO</t>
  </si>
  <si>
    <t>5 meses</t>
  </si>
  <si>
    <t>ESCRITURA PÚBLICA No. 37</t>
  </si>
  <si>
    <t>CONSTRUCCION MURO PERIMETRAL AERODROMO DE SAN JOSE, SAN JOSE, ESCUINTLA</t>
  </si>
  <si>
    <t>ESCUINTLA</t>
  </si>
  <si>
    <t>SAN JOSE</t>
  </si>
  <si>
    <t>6 MESES</t>
  </si>
  <si>
    <t>DESARROLLO INTEGRAL CORPORATIVO, SOCIEDAD ANONIMA/DICORSA</t>
  </si>
  <si>
    <t>CAO-01-021</t>
  </si>
  <si>
    <t>MEJORAMIENTO INFRAESTRUCTURA DE AEROPUERTO (SALA DE ABORDAJE), SAN JOSE, ESCUINTLA</t>
  </si>
  <si>
    <t>8 MESES</t>
  </si>
  <si>
    <t>CONSTRUCCIONES E IMPORTACIONES EXICASA</t>
  </si>
  <si>
    <t>FSS-2022-59-OBRA</t>
  </si>
  <si>
    <t>CONSTRUCCION INFRAESTRUCTURA DE AEROPUERTO (ESTACION DE BOMBEROS), SAN JOSE, ESCUINTLA</t>
  </si>
  <si>
    <t>7 MESES</t>
  </si>
  <si>
    <t xml:space="preserve">	GRUPO DE ANALISIS, DISEÑO Y CONSTRUCCION, SOCIEDAD ANONIMA</t>
  </si>
  <si>
    <t>FSS-2022-55-OBRA</t>
  </si>
  <si>
    <t>CONSTRUCCION INFRAESTRUCTURA DE AEROPUERTO (TORRE DE CONTROL), SAN JOSE, ESCUINTLA</t>
  </si>
  <si>
    <t>AVALON, SOCIEDAD ANONIMA</t>
  </si>
  <si>
    <t>FSS-2022-56-OBRA</t>
  </si>
  <si>
    <t>AMPLIACION PISTA DE ATERRIZAJE , SAN JOSE, ESCUINTLA</t>
  </si>
  <si>
    <t>10 MESES</t>
  </si>
  <si>
    <t>CONSTRUCTORA CARMOR</t>
  </si>
  <si>
    <t>FSS-2022-74-OBRA</t>
  </si>
  <si>
    <t>CONSTRUCCION INFRAESTRUCTURA DE AEROPUERTO (URBANIZACION), SAN JOSE, ESCUINTLA</t>
  </si>
  <si>
    <t>PROYECCIONES Y CONSTRUCCIONES A FUTURO DE SUR ORIENTE, SOCIEDAD ANONIMA</t>
  </si>
  <si>
    <t>FSS-2023-7-OBRA</t>
  </si>
  <si>
    <t>MEJORAMIENTO CARRETERA RD-PET-07 DE INTERSECCION RD-PET-15 KM. 469.600 - COOPERATIVA NUEVA GUATEMALA TECUN UMAN KM. 508.040, SAN FRANCISCO, PETEN</t>
  </si>
  <si>
    <t xml:space="preserve">PETEN </t>
  </si>
  <si>
    <t>SAN FRANCISCO</t>
  </si>
  <si>
    <t>36 MESES</t>
  </si>
  <si>
    <t>J&amp;E DATOS Y CONFERENCIAS, SOCIEDAD ANÓNIMA</t>
  </si>
  <si>
    <t>CA-09-2021</t>
  </si>
  <si>
    <t>MEJORAMIENTO CARRETERA CA-13 DE PUERTA DEL CIELO KM. 529.700 - FRONTERA KM. 552.850, MELCHOR DE MENCOS, PETEN</t>
  </si>
  <si>
    <t>MELCHOR DE MENCOS</t>
  </si>
  <si>
    <t>18 MESES</t>
  </si>
  <si>
    <t xml:space="preserve">
CONSTRUCTORA GARCO</t>
  </si>
  <si>
    <t>FSS-2022-60-OBRA</t>
  </si>
  <si>
    <t>AMPLIACION SISTEMA DE AGUAS PLUVIALES UBICADO EN LA 7 AVENIDA NORTE, 24 CALLE FINAL Y 10 CALLE Y 10 AV GUATEMALA, GUATEMALA</t>
  </si>
  <si>
    <t>GUATEMALA</t>
  </si>
  <si>
    <t xml:space="preserve">	GUTIERREZ,SAMAYOA,,GUILLERMO,EFRAÍN</t>
  </si>
  <si>
    <t>FSS-2022-98-OBRA</t>
  </si>
  <si>
    <t>MEJORAMIENTO CARRETERA RD-CHI-21-01 KM. 240.70 - PUENTE LOS CAULOTES KM. 243.76, CAMOTAN, CHIQUIMULA</t>
  </si>
  <si>
    <t>CHIQUIMULA</t>
  </si>
  <si>
    <t>CAMOTAN</t>
  </si>
  <si>
    <t>CONSTRUCTORA Y TRANSPORTES COTRANSPROAGRO</t>
  </si>
  <si>
    <t xml:space="preserve">	FSS-2022-96-OBRA</t>
  </si>
  <si>
    <t>MEJORAMIENTO CARRETERA RD-JUT-07 KM. 134.600 - KM. 142.730, EL PROGRESO, JUTIAPA</t>
  </si>
  <si>
    <t>JUTIAPA</t>
  </si>
  <si>
    <t>BARRERA,LUCERO,,MARLON,ESTEBAN</t>
  </si>
  <si>
    <t xml:space="preserve">	FSS-2022-91-OBRA</t>
  </si>
  <si>
    <t>MEJORAMIENTO CALLE (S) CASCO URBANO - HOSPITAL CABECERA MUNICIPAL, SAN PEDRO NECTA, HUEHUETENANGO</t>
  </si>
  <si>
    <t>SAN PEDRO NECTA</t>
  </si>
  <si>
    <t>CONSTRUCTORA ALIAN SOCIEDAD ANONIMA</t>
  </si>
  <si>
    <t>FSS-2022-88-OBRA</t>
  </si>
  <si>
    <t>MEJORAMIENTO CALLE (S) 5 AV. Y 3 CALLE ZONA 9 EL TEJAR, 18 AV. Y DIAGONAL 7 ZONA 5 - NUEVO HOSPITAL REGIONAL, CHIMALTENANGO, CHIMALTENANGO</t>
  </si>
  <si>
    <t>CHIMALTENANGO</t>
  </si>
  <si>
    <t>183 DIAS</t>
  </si>
  <si>
    <t>CONSTRUCTORA Y DISTRIBUIDORA BREMAR</t>
  </si>
  <si>
    <t xml:space="preserve"> FSS-2022-93-OBRA</t>
  </si>
  <si>
    <t>MEJORAMIENTO CARRETERA RD-SRO-19 KM.130.670 ALDEA LA VIÑA PUEBLO NUEVO LA REFORMA - RD-SRO-26 KM. 136.978 ALDEA LA BOMBA, CHIQUIMULILLA, SANTA ROSA</t>
  </si>
  <si>
    <t>SANTA ROSA</t>
  </si>
  <si>
    <t>CHIQUIMULILLA</t>
  </si>
  <si>
    <t>12 MESES</t>
  </si>
  <si>
    <t>PRODUCTOS ESPECIALES DE CONCRETO, SOCIEDAD ANONIMA</t>
  </si>
  <si>
    <t>FSS-2022-148-OBRA</t>
  </si>
  <si>
    <t>MEJORAMIENTO CAMINO RURAL ALDEA SANTA BARBARA - ALDEA EL ZAPOTE, SANTA MARIA IXHUATAN Y BIF. ALDEA SAN JOSE EL COYOLITO, SAN JUAN TECUACO, SANTA ROSA</t>
  </si>
  <si>
    <t>SAN JUAN TECUACO</t>
  </si>
  <si>
    <t>FSS-2023-2-OBRA</t>
  </si>
  <si>
    <t xml:space="preserve">
MEJORAMIENTO CALLE 8A. CALLE ENTRE 1ERA. Y 5A. AVENIDA Y ZANJON, ZONA 3, PALIN, ESCUINTLA</t>
  </si>
  <si>
    <t>PALIN</t>
  </si>
  <si>
    <t>4 CARRILES, SOCIEDAD ANONIMA</t>
  </si>
  <si>
    <t>FSS-2022-126-OBRA</t>
  </si>
  <si>
    <t>MEJORAMIENTO CARRETERA CA-13 AEROPUERTO INTERNACIONAL MUNDO MAYA KM. 477.700 - BIFURCACION IXLU KM. 490.000, FLORES, PETEN</t>
  </si>
  <si>
    <t>FLORES</t>
  </si>
  <si>
    <t>INMOBILIARIA Y EXCLUSIVOS ARQUITECTONICOS, SOCIEDAD ANONIMA</t>
  </si>
  <si>
    <t>FSS-2022-137-OBRA</t>
  </si>
  <si>
    <t>MEJORAMIENTO CARRETERA RD-PET-11-01 SAN BENITO- SANTA RITA, SAN BENITO, PETEN</t>
  </si>
  <si>
    <t>SAN BENITO</t>
  </si>
  <si>
    <t>24 MESES</t>
  </si>
  <si>
    <t>H3 GUATEMALA, SOCIEDAD ANONIMA</t>
  </si>
  <si>
    <t>FSS-2022-128-OBRA</t>
  </si>
  <si>
    <t>MEJORAMIENTO CARRETERA RD-PET-01 DE PUENTE SACPUY - ALDEA SACPUY, SAN ANDRES, PETEN</t>
  </si>
  <si>
    <t>SAN ANDRES</t>
  </si>
  <si>
    <t>FSS-2022-132-OBRA</t>
  </si>
  <si>
    <t xml:space="preserve">MEJORAMIENTO CALLE CEMENTERIO GENERAL - INTERSECCION KM. 294.525 RN-12-NORTE, IXCHIGUAN, SAN MARCOS </t>
  </si>
  <si>
    <t>SAN MARCOS</t>
  </si>
  <si>
    <t>IXCHIGUAN</t>
  </si>
  <si>
    <t>FSS-2022-143-OBRA</t>
  </si>
  <si>
    <t>MEJORAMIENTO CARRETERA RD-GUA-12 KM. 74.200 - KM. 79.700, CHUARRANCHO, GUATEMALA</t>
  </si>
  <si>
    <t>CHUARRANCHO</t>
  </si>
  <si>
    <t>OPCION TECNICA SOCIEDAD ANONIMA</t>
  </si>
  <si>
    <t>FSS-2022-145-OBRA</t>
  </si>
  <si>
    <t>MEJORAMIENTO CAMINO RURAL CEMENTERIO ALDEA CHOAPEQUEZ - CABECERA MUNICIPAL, IXCHIGUAN, SAN MARCOS</t>
  </si>
  <si>
    <t>S.M.C. SERVICIOS MULTIPLES EN CONSTRUCCION</t>
  </si>
  <si>
    <t>FSS-2022-144-OBRA</t>
  </si>
  <si>
    <t>MEJORAMIENTO CALLE INTERSECCION AVENIDA REFORMA INGRESO NORTE - SECTOR ZARAHEMLA ZONA 1, PATZICIA, CHIMALTENANGO</t>
  </si>
  <si>
    <t>PATZICIA</t>
  </si>
  <si>
    <t>120 DIAS</t>
  </si>
  <si>
    <t>CODIMSA</t>
  </si>
  <si>
    <t>FSS-2022-131-OBRA</t>
  </si>
  <si>
    <t>MEJORAMIENTO CAMINO RURAL CASERIO TUIXEL - CASERIO MAPA, SAN SEBASTIAN HUEHUETENANGO, HUEHUETENANGO</t>
  </si>
  <si>
    <t>SAN SEBASTIAN HUEHUETENANGO</t>
  </si>
  <si>
    <t xml:space="preserve">
CONSTRUCTORA COPRODI</t>
  </si>
  <si>
    <t>FSS-2023-11-OBRA</t>
  </si>
  <si>
    <t>MEJORAMIENTO CAMINO RURAL CASERIO ZALPATZAN - ALDEA PIACHE, MALACATANCITO, HUEHUETENANGO</t>
  </si>
  <si>
    <t>MALACATANCITO</t>
  </si>
  <si>
    <t>FSS-2023-18-OBRA</t>
  </si>
  <si>
    <t>MEJORAMIENTO CARRETERA RD-QUE-13-03 KM. 217.165 - KM. 221.165 Y BIF. RD-QUE-13-03 KM. 220.905 - RD-QUE-13-02 KM. 221.305, HUITAN, QUETZALTENANGO</t>
  </si>
  <si>
    <t>QUETZALTENANGO</t>
  </si>
  <si>
    <t>HUITAN</t>
  </si>
  <si>
    <t>FSS-2023-12-OBRA</t>
  </si>
  <si>
    <t>MEJORAMIENTO INFRAESTRUCTURA DE AEROPUERTO INTERNACIONAL LA AURORA, GUATEMALA, GUATEMALA</t>
  </si>
  <si>
    <t>4 MESES</t>
  </si>
  <si>
    <t xml:space="preserve">
CONSTRUDAM</t>
  </si>
  <si>
    <t>FSS-2023-39-OBRA</t>
  </si>
  <si>
    <t>MEJORAMIENTO CARRETERA RD-PRO-15 ALDEA LAS OVEJAS KM. 93.717 - COLONIA JORGE MARIO BARRIOS FALLA KM. 90.500, EL JICARO, EL PROGRESO</t>
  </si>
  <si>
    <t>EL JICARO</t>
  </si>
  <si>
    <t xml:space="preserve">	
FSS-2023-24-OBRA</t>
  </si>
  <si>
    <t>MEJORAMIENTO CARRETERA RD-CHI-05 KM. 182.70 - KM. 189.95, CHIQUIMULA, CHIQUIMULA</t>
  </si>
  <si>
    <t xml:space="preserve">	
GRUPO INTERNACIONAL DE PROYECTOS, SOCIEDAD ANÓNIMA</t>
  </si>
  <si>
    <t xml:space="preserve">	
FSS-2023-21-OBRA</t>
  </si>
  <si>
    <t>CONSTRUCCION PASO A DESNIVEL CALZADA ROOSEVELT Y 9 AVENIDA, ZONA 11, GUATEMALA, GUATEMALA.</t>
  </si>
  <si>
    <t>14 MESES</t>
  </si>
  <si>
    <t>CEBCO</t>
  </si>
  <si>
    <t>FSS-2022-66-OBRA</t>
  </si>
  <si>
    <t>CONSTRUCCION PASO A DESNIVEL AVENIDA PETAPA Y 53 CALLE, ZONA 12 , GUATEMALA, GUATEMALA.</t>
  </si>
  <si>
    <t>FSS-2022-68-OBRA Modificatorio FSS-2022-68-OBRA 29/03/2023</t>
  </si>
  <si>
    <t>CONSTRUCCION PASO A DESNIVEL 46 CALLE, CALZADA RAUL AGUILAR BATRES, ENTRADA COLONIA MONTE MARIA ZONA 12, VILLA NUEVA, GUATEMALA</t>
  </si>
  <si>
    <t>VILLA NUEVA</t>
  </si>
  <si>
    <t>245 DIAS</t>
  </si>
  <si>
    <t>CONCRETOS Y DRAGADOS SOCIEDAD ANONIMA</t>
  </si>
  <si>
    <t>FSS-2023-3-OBRA</t>
  </si>
  <si>
    <t>REPOSICION PUENTE VEHICULAR INGRESO A EL JICARO, EL JICARO, EL PROGRESO</t>
  </si>
  <si>
    <t>CONSTRUCTORA IMESA, SOCIEDAD ANÓNIMA</t>
  </si>
  <si>
    <t>22-2022-FSS-EMERGENCIA-OBRA</t>
  </si>
  <si>
    <t>CONSTRUCCION PUENTE VEHICULAR CASERIO AGUA CALIENTE, ALDEA QUECA, SIPACAPA, SAN MARCOS</t>
  </si>
  <si>
    <t>SIPACAPA</t>
  </si>
  <si>
    <t>CONSTRUCTORA M &amp; M</t>
  </si>
  <si>
    <t>FSS-2022-64-OBRA</t>
  </si>
  <si>
    <t>NA</t>
  </si>
  <si>
    <t>REHABILITACIÓN PUENTE VEHICULAR ALDEA SANTA ELENA, RIO BRAVO, SUCHITEPEQUEZ</t>
  </si>
  <si>
    <t>SUCHITEPEQUEZ</t>
  </si>
  <si>
    <t>RIO BRAVO</t>
  </si>
  <si>
    <t>13 MESES</t>
  </si>
  <si>
    <t xml:space="preserve"> MULTISERVICIOS RAMÍREZ</t>
  </si>
  <si>
    <t xml:space="preserve">08-2022-FSS-EMERGENCIA-CONTRATACION	</t>
  </si>
  <si>
    <t>REHABILITACION PUENTE VEHICULAR CAMPAMENTO LA BARRITA, ALDEA BARRITA VIEJA, SAN JOSE, ESCUINTLA</t>
  </si>
  <si>
    <t>CONSTRUCTORA SOL</t>
  </si>
  <si>
    <t>20-2022-FSS-EMERGENCIA-CONTRATACION</t>
  </si>
  <si>
    <t>REHABILITACIÓN PUENTE VEHICULAR TOBAR, ALDEA LA TORERA, SAN JOSE LA ARADA, CHIQUIMULA</t>
  </si>
  <si>
    <t>SAN JOSE LA ARADA</t>
  </si>
  <si>
    <t>CONCRETOS Y DRAGADOS, SOCIEDAD ANÓNIMA</t>
  </si>
  <si>
    <t xml:space="preserve">10-2022-FSS-EMERGENCIA-CONTRATACION		</t>
  </si>
  <si>
    <t>REHABILITACIÓN PUENTE VEHICULAR RIO POZA OSCURA, CANTON LA TEJERIA, CATARINA, SAN MARCOS</t>
  </si>
  <si>
    <t>CATARINA</t>
  </si>
  <si>
    <t xml:space="preserve">7-2022-FSS-EMERGENCIA-CONTRATACION		</t>
  </si>
  <si>
    <t>MEJORAMIENTO CALLE DEL CEMENTERIO GENERAL, CASCO URBANO, COMAPA, JUTIAPA</t>
  </si>
  <si>
    <t>COMAPA</t>
  </si>
  <si>
    <t>3 MESES</t>
  </si>
  <si>
    <t>DESARROLLOS CIVILES</t>
  </si>
  <si>
    <t>FSS-2022-73-OBRA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</si>
  <si>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</si>
  <si>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</si>
  <si>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</si>
  <si>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</si>
  <si>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</si>
  <si>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</si>
  <si>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</si>
  <si>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</si>
  <si>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</si>
  <si>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</si>
  <si>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</si>
  <si>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N/A</t>
  </si>
  <si>
    <t>REPARACION DE TECHADO SOBRE 5TA AVENIDA DE CALZADA ROOSEVELT - 4TA CALLE Y DE 2DA CALLE ENTRE 5TA - 3RA AVENIDA, MERCADO EL GUARDA, ZONA 11, GUATEMALA</t>
  </si>
  <si>
    <t>8 meses</t>
  </si>
  <si>
    <t>CONSOLIDADO DE OBRA CIVIL, SOCIEDAD ANONIMA</t>
  </si>
  <si>
    <t>FSS-2023-40-REP</t>
  </si>
  <si>
    <t xml:space="preserve">COORDINACIÓN FINANCIERA </t>
  </si>
  <si>
    <t>Fecha de Actualización de la Información: 30 de Noviembre de 2023</t>
  </si>
  <si>
    <t xml:space="preserve">PROYECTOS EN EJECUCIÓN O EJECUTADOS TOTAL O PARCIALMENTE </t>
  </si>
  <si>
    <t xml:space="preserve">No. SNIP </t>
  </si>
  <si>
    <t xml:space="preserve">NOMBRE DEL PROYECTO </t>
  </si>
  <si>
    <t xml:space="preserve">UBICACIÓN                                                        </t>
  </si>
  <si>
    <t>FUENTES DE FINANCIAMIENTO MENCIONADAS EN LOS CONTRATOS CORRESPONDIENTES</t>
  </si>
  <si>
    <t xml:space="preserve">DEPARTAMENTO </t>
  </si>
  <si>
    <t xml:space="preserve">MUNICIPIO </t>
  </si>
  <si>
    <t>MEJORAMIENTO CARRETERA RN-9 NORTE, EST.377+360 A 406+560 TRAMO SAN MATEO IXTATAN - BARILLAS, HUEHUETENANGO</t>
  </si>
  <si>
    <t xml:space="preserve">HUEHUETENANGO </t>
  </si>
  <si>
    <t>MEJORAMIENTO CARRETERA TRAMO BIF. CA-09 NORTE KM. 46.88 ENTRADA FINCA SAN MIGUEL - ALDEA EL CARMEN, SANARATE, EL PROGRESO  (PAVIMENTACION)</t>
  </si>
  <si>
    <t xml:space="preserve">EL PROGRESO </t>
  </si>
  <si>
    <t xml:space="preserve">SANARATE </t>
  </si>
  <si>
    <t>MEJORAMIENTO CARRETERA BIF. SANTA CRUZ DEL QUICHE- SAN ANTONIO ILOTENANGO Y RD TOTO 01</t>
  </si>
  <si>
    <t xml:space="preserve">QUICHE </t>
  </si>
  <si>
    <t xml:space="preserve">SAN ANTONIO ILOTENANGO </t>
  </si>
  <si>
    <t xml:space="preserve">MEJORAMIENTO CARRETERA BIF SANTA CRUZ DEL QUICHE SAN PEDRO JOCOPILAS, ALDEA SAN PABLO, QUICHE </t>
  </si>
  <si>
    <t xml:space="preserve">SAN PEDRO JOCOPILAS </t>
  </si>
  <si>
    <t>MEJORAMIENTO CARRETERA TRAMO CRUCE A PUENTE LA BARRANQUILLA HACIA PLAN DE BUENA VISTA, DEL KM. 66 AL KM. 70, SANARATE,  EL PROGRESO</t>
  </si>
  <si>
    <t xml:space="preserve">CONSTRUCCION MURO PERIMETRAL AERODROMO DE SAN JOSE, SAN JOSE, ESCUINTLA </t>
  </si>
  <si>
    <t>12 Y 21</t>
  </si>
  <si>
    <t>AMPLIACION PISTA DE ATERRIZAJE , SAN JOSE, ESCUINTLA.</t>
  </si>
  <si>
    <t xml:space="preserve">SAN JOSE </t>
  </si>
  <si>
    <t xml:space="preserve">CONSTRUCCION INFRAESTRUCTURA DE AEROPUERTO (URBANIZACION), SAN JOSE, ESCUINTLA </t>
  </si>
  <si>
    <t xml:space="preserve">ESCUINTLA </t>
  </si>
  <si>
    <t>MEJORAMIENTO CARRETERA RD-PET-07 DE INTERSECCION RD-PET-15 KM.469.600 - COOPERATIVA  NUEVA GUATEMALA TECUN UMAN KM. 508.040, SAN FRANCISCO, PETEN</t>
  </si>
  <si>
    <t>PETEN</t>
  </si>
  <si>
    <t>MEJORAMIENTO CARRETERA CA-13 DE PUERTA DEL CIELO KM. 529.700- FRONTERA KM. 552.850, MELCHOR DE MENCOS , PETEN</t>
  </si>
  <si>
    <t xml:space="preserve">AMPLIACION SISTEMA DE AGUAS PLUVIALES UBICADO EN LA 7 AVENIDA NORTE, 24 CALLE FINAL Y 10 CALLE Y 10 AV GUATEMALA, GUATEMALA </t>
  </si>
  <si>
    <t xml:space="preserve">GUATEMALA </t>
  </si>
  <si>
    <t>MEJORAMIENTO CARRETERA RD- CHI -21-01 KM. 240.70-PUENTE LOS CAULOTES KM. 243.76, CAMOTAN, CHIQUIMULA</t>
  </si>
  <si>
    <t xml:space="preserve">CHIQUIMULA </t>
  </si>
  <si>
    <t xml:space="preserve">JUTIAPA </t>
  </si>
  <si>
    <t xml:space="preserve">CHIMALTENANGO </t>
  </si>
  <si>
    <t>MEJORAMIENTO CARRETERA RD-SRO-19 KM. 130.670 ALDEA LA VIÑA PUEBLO NUEVO LA REFORMA - RD-SRO-26 KM. 136.978 ALDEA LA BOMBA, CHIQUIMULILLA, SANTA ROSA</t>
  </si>
  <si>
    <t xml:space="preserve">SANTA ROSA </t>
  </si>
  <si>
    <t xml:space="preserve">CHIQUIMULILLA </t>
  </si>
  <si>
    <t>MEJORAMIENTO CAMINO RURAL ALDEA SANTA BARBARA -  ALDEA EL ZAPOTE, SANTA MARIA IXHUATAN Y BIF. ALDEA SAN JOSE EL COYOLITO, SAN JUAN TECUACO, SANTA ROSA</t>
  </si>
  <si>
    <t>MEJORAMIENTO CALLE 8A. CALLE ENTRE 1ERA. Y 5A. AVENIDAY ZANJON, ZONA 3, PALIN, ESCUINTLA</t>
  </si>
  <si>
    <t>MEJORAMIENTO CARRETERA CA-13 AEROPUERTO INTERNACIONAL MUNDO MAYA KM.477.700 - BIFURCACION IXLU KM. 490.000, FLORES, PETEN</t>
  </si>
  <si>
    <t>MEJORAMIENTO CARRETERA RD-PET-11-01 SAN BENITO - SANTA RITA, SAN BENITO, PETEN</t>
  </si>
  <si>
    <t>MEJORAMIENTO CALLE CEMENTERIO GENERAL - INTERSECCION KM. 294.525 RN-12-NORTE, IXCHIGUAN, SAN MARCOS</t>
  </si>
  <si>
    <t xml:space="preserve">SAN MARCOS </t>
  </si>
  <si>
    <t>MEJORAMIENTO CALLE INTERSECCION AVENIDA REFORMA INGRESO NORTE - SECTOR ZARAHEMBLA ZONA 1, PATZICIA, CHIMALTENANGO</t>
  </si>
  <si>
    <t xml:space="preserve">PATZICIA </t>
  </si>
  <si>
    <t>MEJORAMIENTO CARRETERA RD-QUE-13-03 KM. 217.165- KM. 221.165 Y BIF. RD-QUE-13-03 KM. 220.905 - RD-QUE-13-02 KM. 221.305, HUITAN, QUETZALTENANGO</t>
  </si>
  <si>
    <t xml:space="preserve">QUETZALTENANGO </t>
  </si>
  <si>
    <t>MEJORAMIENTO INFRESTRUCTURA DE AEROPUERTO INTERNACIONAL LA AURORA , GUATEMALA, GUATEMALA</t>
  </si>
  <si>
    <t>MEJORAMIENTO CARRETERA RD-CHI-05 KM. 182.70 - KM.189.95, CHIQUIMULA, CHIQUIMULA</t>
  </si>
  <si>
    <t>CONSTRUCCION PASO A DESNIVEL CALZADA ROOSEVELT Y 9 AVENIDA, ZONA 11, GUATEMALA, GUATEMALA</t>
  </si>
  <si>
    <t>CONSTRUCCION PASO A DESNIVEL AVENIDA PETAPA Y 53 CALLE, ZONA 12, GUATEMALA, GUATEMALA</t>
  </si>
  <si>
    <t xml:space="preserve">CONSTRUCCION PUENTE VEHICULAR CASERIO AGUA CALIENTE, ALDEA QUECA, SIPACAPA , SAN MARCOS </t>
  </si>
  <si>
    <t>MEJORAMIENTO CAMINO RURAL ALDEA LA CRUZ -  ALDEA HERMOGENES MONTELLANO, SAN PEDRO YEPOCAPA, CHIMALTENANGO</t>
  </si>
  <si>
    <t>MEJORAMIENTO CALLE 5TA. AVENIDA 9 CALLE - 13 CALLE ZONA 1 , MELCHOR DE MENCOS, PETEN.</t>
  </si>
  <si>
    <t xml:space="preserve">COORDINACIÓN DE OPERACIONES </t>
  </si>
  <si>
    <t xml:space="preserve">COORDINACIÓN DE GESTIÓN DE PROYECTOS </t>
  </si>
  <si>
    <t>CUADRO NO. 1</t>
  </si>
  <si>
    <t xml:space="preserve">No. </t>
  </si>
  <si>
    <t xml:space="preserve">TOTAL BENEFICIARIOS </t>
  </si>
  <si>
    <t>MAYA</t>
  </si>
  <si>
    <t>GARIFUNA</t>
  </si>
  <si>
    <t>XINCA</t>
  </si>
  <si>
    <t>AFRO DESCENDIENTE</t>
  </si>
  <si>
    <t>LADINO</t>
  </si>
  <si>
    <t>OTRO</t>
  </si>
  <si>
    <t>CONSTRUCCIÓN TRAMO CARRETERO RN-9, SAN MATEO IXTATÁN, SANTA CRUZ BARILLAS, DEPARTAMENTO DE HUEHUETENANGO</t>
  </si>
  <si>
    <t xml:space="preserve">“MEJORAMIENTO CARRETERA TRAMO: BIF. CA-09 NORTE KM 46.86 ENTRADA FINCA SAN MIGUEL – ALDEA EL CARMEN, SANARATE, EL PROGRESO(LONGITUD APROXIMADA 16KMS)”. </t>
  </si>
  <si>
    <t>MEJORAMIENTO CARRETERA, CRUCE A PUENTE LA BARRANQUILLA- HACIA PLAN DE BUENA VISTA, MUNICIPIO DE SANARATE, DEPARTAMENTO EL PROGRESO</t>
  </si>
  <si>
    <t>CONSTRUCCIÓN MURO PERIMETRAL AERÓDROMO DE SAN JOSÉ, SAN JOSÉ, ESCUINTLA</t>
  </si>
  <si>
    <t>AMPLIACION PISTA DE ATERRIZAJE, SAN JOSE, ESCUINTLA.</t>
  </si>
  <si>
    <t xml:space="preserve">CAMOTAN </t>
  </si>
  <si>
    <t>MEJORAMIENTO CALLE (S) 5 AV. Y 3 CALLE ZONA 9 EL TEJAR, 18 AV. Y DIAGONAL 7 ZONA 5 - HOSPITAL REGIONAL, CHIMALTENANGO, CHIMALTENANGO</t>
  </si>
  <si>
    <t>MEJORAMIENTO CALLE 8A. CALLE ENTRE 1ERA. Y 5A. AVENIDA Y ZANJON, ZONA 3, PALIN, ESCUINTLA</t>
  </si>
  <si>
    <t xml:space="preserve">CATARINA </t>
  </si>
  <si>
    <t xml:space="preserve">COMAPA </t>
  </si>
  <si>
    <t xml:space="preserve">SANTA CRUZ BALANYA </t>
  </si>
  <si>
    <t xml:space="preserve">SAN PEDRO YEPOCAPA </t>
  </si>
  <si>
    <t xml:space="preserve">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</si>
</sst>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"/>
    <numFmt numFmtId="165" formatCode="d/m/yyyy"/>
    <numFmt numFmtId="166" formatCode="_-[$Q-100A]* #,##0.00_-;\-[$Q-100A]* #,##0.00_-;_-[$Q-100A]* &quot;-&quot;??_-;_-@"/>
    <numFmt numFmtId="167" formatCode="&quot;Q&quot;#,##0.00"/>
    <numFmt numFmtId="168" formatCode="_(&quot;Q&quot;* #,##0.00_);_(&quot;Q&quot;* \(#,##0.00\);_(&quot;Q&quot;* &quot;-&quot;??_);_(@_)"/>
  </numFmts>
  <fonts count="23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14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2"/>
      <color theme="1"/>
      <name val="Calibri"/>
    </font>
    <font>
      <sz val="11"/>
      <color rgb="FF000000"/>
      <name val="Tahoma"/>
    </font>
    <font>
      <sz val="11"/>
      <color rgb="FF434343"/>
      <name val="Tahoma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4" tint="-0.499984740745262"/>
      <name val="Century Gothic"/>
      <family val="2"/>
    </font>
    <font>
      <b/>
      <sz val="12"/>
      <name val="Century Gothic"/>
      <family val="2"/>
    </font>
    <font>
      <b/>
      <sz val="10"/>
      <color theme="4" tint="-0.49998474074526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1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1" fillId="2" borderId="3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0" xfId="0" applyFont="1"/>
    <xf numFmtId="0" fontId="13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5" xfId="0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33" xfId="0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 wrapText="1"/>
    </xf>
    <xf numFmtId="3" fontId="21" fillId="0" borderId="18" xfId="0" applyNumberFormat="1" applyFont="1" applyBorder="1" applyAlignment="1">
      <alignment horizontal="center" vertical="center" wrapText="1"/>
    </xf>
    <xf numFmtId="3" fontId="21" fillId="0" borderId="19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 wrapText="1"/>
    </xf>
    <xf numFmtId="3" fontId="21" fillId="0" borderId="18" xfId="0" applyNumberFormat="1" applyFont="1" applyBorder="1" applyAlignment="1">
      <alignment horizontal="center" vertical="center" wrapText="1"/>
    </xf>
    <xf numFmtId="3" fontId="21" fillId="0" borderId="19" xfId="0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18" xfId="0" applyFont="1" applyBorder="1" applyAlignment="1">
      <alignment vertical="center" wrapText="1"/>
    </xf>
    <xf numFmtId="0" fontId="21" fillId="0" borderId="26" xfId="0" applyFont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33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/>
    </xf>
    <xf numFmtId="0" fontId="21" fillId="0" borderId="17" xfId="0" applyFont="1" applyBorder="1" applyAlignment="1">
      <alignment horizontal="center" vertical="center" wrapText="1"/>
    </xf>
    <xf numFmtId="3" fontId="21" fillId="0" borderId="17" xfId="0" applyNumberFormat="1" applyFont="1" applyBorder="1" applyAlignment="1">
      <alignment horizontal="center" vertical="center" wrapText="1"/>
    </xf>
    <xf numFmtId="3" fontId="21" fillId="0" borderId="34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vertical="center"/>
    </xf>
    <xf numFmtId="3" fontId="21" fillId="0" borderId="18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0" fontId="20" fillId="0" borderId="3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3" fontId="20" fillId="4" borderId="30" xfId="0" applyNumberFormat="1" applyFont="1" applyFill="1" applyBorder="1" applyAlignment="1">
      <alignment horizontal="center" vertical="center" wrapText="1"/>
    </xf>
    <xf numFmtId="3" fontId="20" fillId="4" borderId="31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85725</xdr:rowOff>
    </xdr:from>
    <xdr:ext cx="3333750" cy="7810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62025" y="276225"/>
          <a:ext cx="3333750" cy="781050"/>
          <a:chOff x="3679125" y="3389475"/>
          <a:chExt cx="3333750" cy="7810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679125" y="3389475"/>
            <a:ext cx="3333750" cy="781050"/>
            <a:chOff x="0" y="0"/>
            <a:chExt cx="3193415" cy="73469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0" y="0"/>
              <a:ext cx="3193400" cy="734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0" y="0"/>
              <a:ext cx="3193415" cy="73469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520811" y="524786"/>
              <a:ext cx="1224501" cy="103367"/>
            </a:xfrm>
            <a:prstGeom prst="rect">
              <a:avLst/>
            </a:prstGeom>
            <a:solidFill>
              <a:schemeClr val="lt1"/>
            </a:solidFill>
            <a:ln w="12700" cap="flat" cmpd="sng">
              <a:solidFill>
                <a:schemeClr val="lt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9</xdr:col>
      <xdr:colOff>885825</xdr:colOff>
      <xdr:row>0</xdr:row>
      <xdr:rowOff>142875</xdr:rowOff>
    </xdr:from>
    <xdr:ext cx="1800225" cy="99060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107157</xdr:colOff>
      <xdr:row>0</xdr:row>
      <xdr:rowOff>0</xdr:rowOff>
    </xdr:from>
    <xdr:ext cx="1778793" cy="962025"/>
    <xdr:pic>
      <xdr:nvPicPr>
        <xdr:cNvPr id="2" name="Imagen 1">
          <a:extLst>
            <a:ext uri="{FF2B5EF4-FFF2-40B4-BE49-F238E27FC236}">
              <a16:creationId xmlns:a16="http://schemas.microsoft.com/office/drawing/2014/main" id="{94ACE515-88E7-4B42-8219-555382A6E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7" y="0"/>
          <a:ext cx="1778793" cy="962025"/>
        </a:xfrm>
        <a:prstGeom prst="rect">
          <a:avLst/>
        </a:prstGeom>
      </xdr:spPr>
    </xdr:pic>
    <xdr:clientData/>
  </xdr:oneCellAnchor>
  <xdr:twoCellAnchor>
    <xdr:from>
      <xdr:col>3</xdr:col>
      <xdr:colOff>304799</xdr:colOff>
      <xdr:row>0</xdr:row>
      <xdr:rowOff>316705</xdr:rowOff>
    </xdr:from>
    <xdr:to>
      <xdr:col>3</xdr:col>
      <xdr:colOff>2419350</xdr:colOff>
      <xdr:row>0</xdr:row>
      <xdr:rowOff>914400</xdr:rowOff>
    </xdr:to>
    <xdr:sp macro="" textlink="">
      <xdr:nvSpPr>
        <xdr:cNvPr id="3" name="Cuadro de texto 5">
          <a:extLst>
            <a:ext uri="{FF2B5EF4-FFF2-40B4-BE49-F238E27FC236}">
              <a16:creationId xmlns:a16="http://schemas.microsoft.com/office/drawing/2014/main" id="{5572F168-5CB9-4939-8460-4730F639178C}"/>
            </a:ext>
          </a:extLst>
        </xdr:cNvPr>
        <xdr:cNvSpPr txBox="1"/>
      </xdr:nvSpPr>
      <xdr:spPr>
        <a:xfrm>
          <a:off x="1676399" y="316705"/>
          <a:ext cx="2114551" cy="5976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1276350</xdr:colOff>
      <xdr:row>0</xdr:row>
      <xdr:rowOff>178594</xdr:rowOff>
    </xdr:from>
    <xdr:ext cx="1438275" cy="792956"/>
    <xdr:pic>
      <xdr:nvPicPr>
        <xdr:cNvPr id="4" name="Imagen 3">
          <a:extLst>
            <a:ext uri="{FF2B5EF4-FFF2-40B4-BE49-F238E27FC236}">
              <a16:creationId xmlns:a16="http://schemas.microsoft.com/office/drawing/2014/main" id="{5FDABA8B-5FFD-43FE-8F09-D0571C7589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00925" y="178594"/>
          <a:ext cx="1438275" cy="7929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534896</xdr:colOff>
      <xdr:row>0</xdr:row>
      <xdr:rowOff>156137</xdr:rowOff>
    </xdr:from>
    <xdr:ext cx="1221489" cy="714041"/>
    <xdr:pic>
      <xdr:nvPicPr>
        <xdr:cNvPr id="2" name="Imagen 1">
          <a:extLst>
            <a:ext uri="{FF2B5EF4-FFF2-40B4-BE49-F238E27FC236}">
              <a16:creationId xmlns:a16="http://schemas.microsoft.com/office/drawing/2014/main" id="{41984E09-DB20-4587-B7EE-71D6E8EEC4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88671" y="156137"/>
          <a:ext cx="1221489" cy="7140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144964</xdr:colOff>
      <xdr:row>0</xdr:row>
      <xdr:rowOff>0</xdr:rowOff>
    </xdr:from>
    <xdr:ext cx="2360338" cy="977910"/>
    <xdr:pic>
      <xdr:nvPicPr>
        <xdr:cNvPr id="3" name="Imagen 2">
          <a:extLst>
            <a:ext uri="{FF2B5EF4-FFF2-40B4-BE49-F238E27FC236}">
              <a16:creationId xmlns:a16="http://schemas.microsoft.com/office/drawing/2014/main" id="{90686C9B-7C37-4AEC-AECB-3F146017A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964" y="0"/>
          <a:ext cx="2360338" cy="977910"/>
        </a:xfrm>
        <a:prstGeom prst="rect">
          <a:avLst/>
        </a:prstGeom>
      </xdr:spPr>
    </xdr:pic>
    <xdr:clientData/>
  </xdr:oneCellAnchor>
  <xdr:twoCellAnchor>
    <xdr:from>
      <xdr:col>3</xdr:col>
      <xdr:colOff>1277302</xdr:colOff>
      <xdr:row>0</xdr:row>
      <xdr:rowOff>223095</xdr:rowOff>
    </xdr:from>
    <xdr:to>
      <xdr:col>4</xdr:col>
      <xdr:colOff>250659</xdr:colOff>
      <xdr:row>1</xdr:row>
      <xdr:rowOff>0</xdr:rowOff>
    </xdr:to>
    <xdr:sp macro="" textlink="">
      <xdr:nvSpPr>
        <xdr:cNvPr id="4" name="Cuadro de texto 5">
          <a:extLst>
            <a:ext uri="{FF2B5EF4-FFF2-40B4-BE49-F238E27FC236}">
              <a16:creationId xmlns:a16="http://schemas.microsoft.com/office/drawing/2014/main" id="{C7B93C01-1618-4747-909E-1B6D43DAEAA3}"/>
            </a:ext>
          </a:extLst>
        </xdr:cNvPr>
        <xdr:cNvSpPr txBox="1"/>
      </xdr:nvSpPr>
      <xdr:spPr>
        <a:xfrm>
          <a:off x="2267902" y="194520"/>
          <a:ext cx="2697632" cy="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</a:t>
          </a:r>
          <a:endParaRPr lang="es-GT" sz="12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GT" sz="800" b="1">
              <a:ln>
                <a:noFill/>
              </a:ln>
              <a:solidFill>
                <a:srgbClr val="0E1538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0"/>
  <sheetViews>
    <sheetView zoomScaleNormal="100" workbookViewId="0">
      <pane xSplit="3" ySplit="11" topLeftCell="D52" activePane="bottomRight" state="frozen"/>
      <selection pane="topRight" activeCell="D1" sqref="D1"/>
      <selection pane="bottomLeft" activeCell="A12" sqref="A12"/>
      <selection pane="bottomRight" activeCell="A7" sqref="A7:K7"/>
    </sheetView>
  </sheetViews>
  <sheetFormatPr baseColWidth="10" defaultColWidth="14.42578125" defaultRowHeight="15" customHeight="1"/>
  <cols>
    <col min="1" max="1" width="7.42578125" customWidth="1"/>
    <col min="2" max="2" width="15.5703125" customWidth="1"/>
    <col min="3" max="3" width="58.28515625" customWidth="1"/>
    <col min="4" max="4" width="25.7109375" customWidth="1"/>
    <col min="5" max="5" width="23.7109375" customWidth="1"/>
    <col min="6" max="6" width="25.85546875" customWidth="1"/>
    <col min="7" max="7" width="25.7109375" customWidth="1"/>
    <col min="8" max="9" width="28.85546875" customWidth="1"/>
    <col min="10" max="10" width="24" customWidth="1"/>
    <col min="11" max="11" width="37.28515625" customWidth="1"/>
    <col min="12" max="26" width="10.71093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>
      <c r="A4" s="24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>
      <c r="A5" s="24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>
      <c r="A7" s="24" t="s">
        <v>5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8" t="s">
        <v>6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22.5" customHeight="1">
      <c r="A10" s="26" t="s">
        <v>7</v>
      </c>
      <c r="B10" s="26" t="s">
        <v>8</v>
      </c>
      <c r="C10" s="26" t="s">
        <v>9</v>
      </c>
      <c r="D10" s="30" t="s">
        <v>10</v>
      </c>
      <c r="E10" s="31"/>
      <c r="F10" s="26" t="s">
        <v>11</v>
      </c>
      <c r="G10" s="26" t="s">
        <v>12</v>
      </c>
      <c r="H10" s="26" t="s">
        <v>13</v>
      </c>
      <c r="I10" s="26" t="s">
        <v>14</v>
      </c>
      <c r="J10" s="32" t="s">
        <v>15</v>
      </c>
      <c r="K10" s="31"/>
    </row>
    <row r="11" spans="1:11" ht="54" customHeight="1">
      <c r="A11" s="27"/>
      <c r="B11" s="27"/>
      <c r="C11" s="27"/>
      <c r="D11" s="2" t="s">
        <v>16</v>
      </c>
      <c r="E11" s="2" t="s">
        <v>17</v>
      </c>
      <c r="F11" s="27"/>
      <c r="G11" s="27"/>
      <c r="H11" s="27"/>
      <c r="I11" s="27"/>
      <c r="J11" s="2" t="s">
        <v>18</v>
      </c>
      <c r="K11" s="2" t="s">
        <v>19</v>
      </c>
    </row>
    <row r="12" spans="1:11" ht="61.5" customHeight="1">
      <c r="A12" s="3">
        <v>1</v>
      </c>
      <c r="B12" s="3">
        <v>155771</v>
      </c>
      <c r="C12" s="4" t="s">
        <v>20</v>
      </c>
      <c r="D12" s="5" t="s">
        <v>21</v>
      </c>
      <c r="E12" s="5" t="s">
        <v>22</v>
      </c>
      <c r="F12" s="6">
        <v>195997983.24000001</v>
      </c>
      <c r="G12" s="7" t="s">
        <v>23</v>
      </c>
      <c r="H12" s="8" t="s">
        <v>24</v>
      </c>
      <c r="I12" s="8" t="s">
        <v>2</v>
      </c>
      <c r="J12" s="5" t="s">
        <v>25</v>
      </c>
      <c r="K12" s="9">
        <v>41940</v>
      </c>
    </row>
    <row r="13" spans="1:11" ht="74.25" customHeight="1">
      <c r="A13" s="3">
        <f t="shared" ref="A13:A59" si="0">+A12+1</f>
        <v>2</v>
      </c>
      <c r="B13" s="3">
        <v>129914</v>
      </c>
      <c r="C13" s="4" t="s">
        <v>26</v>
      </c>
      <c r="D13" s="5" t="s">
        <v>27</v>
      </c>
      <c r="E13" s="5" t="s">
        <v>28</v>
      </c>
      <c r="F13" s="6">
        <v>104995206.69</v>
      </c>
      <c r="G13" s="3" t="s">
        <v>29</v>
      </c>
      <c r="H13" s="8" t="s">
        <v>30</v>
      </c>
      <c r="I13" s="8" t="s">
        <v>2</v>
      </c>
      <c r="J13" s="5" t="s">
        <v>31</v>
      </c>
      <c r="K13" s="9">
        <v>41436</v>
      </c>
    </row>
    <row r="14" spans="1:11" ht="86.25" customHeight="1">
      <c r="A14" s="3">
        <f t="shared" si="0"/>
        <v>3</v>
      </c>
      <c r="B14" s="3">
        <v>154956</v>
      </c>
      <c r="C14" s="4" t="s">
        <v>32</v>
      </c>
      <c r="D14" s="5" t="s">
        <v>33</v>
      </c>
      <c r="E14" s="5" t="s">
        <v>34</v>
      </c>
      <c r="F14" s="10">
        <v>147758432</v>
      </c>
      <c r="G14" s="7" t="s">
        <v>35</v>
      </c>
      <c r="H14" s="8" t="s">
        <v>36</v>
      </c>
      <c r="I14" s="8" t="s">
        <v>2</v>
      </c>
      <c r="J14" s="5" t="s">
        <v>37</v>
      </c>
      <c r="K14" s="9">
        <v>41884</v>
      </c>
    </row>
    <row r="15" spans="1:11" ht="86.25" customHeight="1">
      <c r="A15" s="3">
        <f t="shared" si="0"/>
        <v>4</v>
      </c>
      <c r="B15" s="3">
        <v>154958</v>
      </c>
      <c r="C15" s="4" t="s">
        <v>38</v>
      </c>
      <c r="D15" s="5" t="s">
        <v>33</v>
      </c>
      <c r="E15" s="5" t="s">
        <v>39</v>
      </c>
      <c r="F15" s="10">
        <v>82225048.950000003</v>
      </c>
      <c r="G15" s="7" t="s">
        <v>35</v>
      </c>
      <c r="H15" s="8" t="s">
        <v>36</v>
      </c>
      <c r="I15" s="8" t="s">
        <v>2</v>
      </c>
      <c r="J15" s="5" t="s">
        <v>37</v>
      </c>
      <c r="K15" s="9">
        <v>41884</v>
      </c>
    </row>
    <row r="16" spans="1:11" ht="57.75" customHeight="1">
      <c r="A16" s="3">
        <f t="shared" si="0"/>
        <v>5</v>
      </c>
      <c r="B16" s="3">
        <v>155808</v>
      </c>
      <c r="C16" s="4" t="s">
        <v>40</v>
      </c>
      <c r="D16" s="5" t="s">
        <v>27</v>
      </c>
      <c r="E16" s="5" t="s">
        <v>28</v>
      </c>
      <c r="F16" s="10">
        <v>30582636.390000001</v>
      </c>
      <c r="G16" s="7" t="s">
        <v>41</v>
      </c>
      <c r="H16" s="8" t="s">
        <v>30</v>
      </c>
      <c r="I16" s="8" t="s">
        <v>2</v>
      </c>
      <c r="J16" s="5" t="s">
        <v>42</v>
      </c>
      <c r="K16" s="9">
        <v>41935</v>
      </c>
    </row>
    <row r="17" spans="1:11" ht="89.25" customHeight="1">
      <c r="A17" s="3">
        <f t="shared" si="0"/>
        <v>6</v>
      </c>
      <c r="B17" s="3">
        <v>280600</v>
      </c>
      <c r="C17" s="4" t="s">
        <v>43</v>
      </c>
      <c r="D17" s="5" t="s">
        <v>44</v>
      </c>
      <c r="E17" s="5" t="s">
        <v>45</v>
      </c>
      <c r="F17" s="11">
        <v>24721447.66</v>
      </c>
      <c r="G17" s="8" t="s">
        <v>46</v>
      </c>
      <c r="H17" s="8" t="s">
        <v>47</v>
      </c>
      <c r="I17" s="8" t="s">
        <v>2</v>
      </c>
      <c r="J17" s="5" t="s">
        <v>48</v>
      </c>
      <c r="K17" s="9">
        <v>44544</v>
      </c>
    </row>
    <row r="18" spans="1:11" ht="68.25" customHeight="1">
      <c r="A18" s="3">
        <f t="shared" si="0"/>
        <v>7</v>
      </c>
      <c r="B18" s="12">
        <v>281252</v>
      </c>
      <c r="C18" s="4" t="s">
        <v>49</v>
      </c>
      <c r="D18" s="5" t="s">
        <v>44</v>
      </c>
      <c r="E18" s="5" t="s">
        <v>45</v>
      </c>
      <c r="F18" s="10">
        <v>9764580.5700000003</v>
      </c>
      <c r="G18" s="13" t="s">
        <v>50</v>
      </c>
      <c r="H18" s="8" t="s">
        <v>51</v>
      </c>
      <c r="I18" s="8" t="s">
        <v>2</v>
      </c>
      <c r="J18" s="5" t="s">
        <v>52</v>
      </c>
      <c r="K18" s="9">
        <v>44694</v>
      </c>
    </row>
    <row r="19" spans="1:11" ht="68.25" customHeight="1">
      <c r="A19" s="3">
        <f t="shared" si="0"/>
        <v>8</v>
      </c>
      <c r="B19" s="12">
        <v>281251</v>
      </c>
      <c r="C19" s="4" t="s">
        <v>53</v>
      </c>
      <c r="D19" s="5" t="s">
        <v>44</v>
      </c>
      <c r="E19" s="5" t="s">
        <v>45</v>
      </c>
      <c r="F19" s="10">
        <v>10431150.039999999</v>
      </c>
      <c r="G19" s="13" t="s">
        <v>54</v>
      </c>
      <c r="H19" s="8" t="s">
        <v>55</v>
      </c>
      <c r="I19" s="8" t="s">
        <v>2</v>
      </c>
      <c r="J19" s="5" t="s">
        <v>56</v>
      </c>
      <c r="K19" s="9">
        <v>44676</v>
      </c>
    </row>
    <row r="20" spans="1:11" ht="54.75" customHeight="1">
      <c r="A20" s="3">
        <f t="shared" si="0"/>
        <v>9</v>
      </c>
      <c r="B20" s="12">
        <v>281249</v>
      </c>
      <c r="C20" s="4" t="s">
        <v>57</v>
      </c>
      <c r="D20" s="5" t="s">
        <v>44</v>
      </c>
      <c r="E20" s="5" t="s">
        <v>45</v>
      </c>
      <c r="F20" s="10">
        <v>32208931.23</v>
      </c>
      <c r="G20" s="13" t="s">
        <v>50</v>
      </c>
      <c r="H20" s="8" t="s">
        <v>58</v>
      </c>
      <c r="I20" s="8" t="s">
        <v>2</v>
      </c>
      <c r="J20" s="5" t="s">
        <v>59</v>
      </c>
      <c r="K20" s="9">
        <v>44678</v>
      </c>
    </row>
    <row r="21" spans="1:11" ht="71.25" customHeight="1">
      <c r="A21" s="3">
        <f t="shared" si="0"/>
        <v>10</v>
      </c>
      <c r="B21" s="12">
        <v>281255</v>
      </c>
      <c r="C21" s="4" t="s">
        <v>60</v>
      </c>
      <c r="D21" s="5" t="s">
        <v>44</v>
      </c>
      <c r="E21" s="5" t="s">
        <v>45</v>
      </c>
      <c r="F21" s="14">
        <v>522984912.74000001</v>
      </c>
      <c r="G21" s="8" t="s">
        <v>61</v>
      </c>
      <c r="H21" s="8" t="s">
        <v>62</v>
      </c>
      <c r="I21" s="8" t="s">
        <v>2</v>
      </c>
      <c r="J21" s="5" t="s">
        <v>63</v>
      </c>
      <c r="K21" s="9">
        <v>44755</v>
      </c>
    </row>
    <row r="22" spans="1:11" ht="81.75" customHeight="1">
      <c r="A22" s="3">
        <f t="shared" si="0"/>
        <v>11</v>
      </c>
      <c r="B22" s="3">
        <v>281254</v>
      </c>
      <c r="C22" s="4" t="s">
        <v>64</v>
      </c>
      <c r="D22" s="5" t="s">
        <v>44</v>
      </c>
      <c r="E22" s="5" t="s">
        <v>45</v>
      </c>
      <c r="F22" s="11">
        <v>71738176.599999994</v>
      </c>
      <c r="G22" s="15" t="s">
        <v>61</v>
      </c>
      <c r="H22" s="8" t="s">
        <v>65</v>
      </c>
      <c r="I22" s="8" t="s">
        <v>2</v>
      </c>
      <c r="J22" s="4" t="s">
        <v>66</v>
      </c>
      <c r="K22" s="9">
        <v>44973</v>
      </c>
    </row>
    <row r="23" spans="1:11" ht="57.75" customHeight="1">
      <c r="A23" s="3">
        <f t="shared" si="0"/>
        <v>12</v>
      </c>
      <c r="B23" s="12">
        <v>276035</v>
      </c>
      <c r="C23" s="4" t="s">
        <v>67</v>
      </c>
      <c r="D23" s="5" t="s">
        <v>68</v>
      </c>
      <c r="E23" s="5" t="s">
        <v>69</v>
      </c>
      <c r="F23" s="16">
        <v>250902840.46000001</v>
      </c>
      <c r="G23" s="13" t="s">
        <v>70</v>
      </c>
      <c r="H23" s="8" t="s">
        <v>71</v>
      </c>
      <c r="I23" s="8" t="s">
        <v>2</v>
      </c>
      <c r="J23" s="5" t="s">
        <v>72</v>
      </c>
      <c r="K23" s="9">
        <v>44524</v>
      </c>
    </row>
    <row r="24" spans="1:11" ht="69.75" customHeight="1">
      <c r="A24" s="3">
        <f t="shared" si="0"/>
        <v>13</v>
      </c>
      <c r="B24" s="12">
        <v>276084</v>
      </c>
      <c r="C24" s="4" t="s">
        <v>73</v>
      </c>
      <c r="D24" s="5" t="s">
        <v>68</v>
      </c>
      <c r="E24" s="5" t="s">
        <v>74</v>
      </c>
      <c r="F24" s="14">
        <v>149645892.75999999</v>
      </c>
      <c r="G24" s="17" t="s">
        <v>75</v>
      </c>
      <c r="H24" s="8" t="s">
        <v>76</v>
      </c>
      <c r="I24" s="8" t="s">
        <v>2</v>
      </c>
      <c r="J24" s="5" t="s">
        <v>77</v>
      </c>
      <c r="K24" s="9">
        <v>44722</v>
      </c>
    </row>
    <row r="25" spans="1:11" ht="50.25" customHeight="1">
      <c r="A25" s="3">
        <f t="shared" si="0"/>
        <v>14</v>
      </c>
      <c r="B25" s="3">
        <v>263543</v>
      </c>
      <c r="C25" s="4" t="s">
        <v>78</v>
      </c>
      <c r="D25" s="5" t="s">
        <v>79</v>
      </c>
      <c r="E25" s="5" t="s">
        <v>79</v>
      </c>
      <c r="F25" s="11">
        <v>199680000</v>
      </c>
      <c r="G25" s="13" t="s">
        <v>70</v>
      </c>
      <c r="H25" s="8" t="s">
        <v>80</v>
      </c>
      <c r="I25" s="8" t="s">
        <v>2</v>
      </c>
      <c r="J25" s="5" t="s">
        <v>81</v>
      </c>
      <c r="K25" s="9">
        <v>44818</v>
      </c>
    </row>
    <row r="26" spans="1:11" ht="78" customHeight="1">
      <c r="A26" s="3">
        <f t="shared" si="0"/>
        <v>15</v>
      </c>
      <c r="B26" s="3">
        <v>295015</v>
      </c>
      <c r="C26" s="4" t="s">
        <v>82</v>
      </c>
      <c r="D26" s="5" t="s">
        <v>83</v>
      </c>
      <c r="E26" s="5" t="s">
        <v>84</v>
      </c>
      <c r="F26" s="11">
        <v>34963150.710000001</v>
      </c>
      <c r="G26" s="13" t="s">
        <v>50</v>
      </c>
      <c r="H26" s="8" t="s">
        <v>85</v>
      </c>
      <c r="I26" s="8" t="s">
        <v>2</v>
      </c>
      <c r="J26" s="5" t="s">
        <v>86</v>
      </c>
      <c r="K26" s="9">
        <v>44812</v>
      </c>
    </row>
    <row r="27" spans="1:11" ht="57" customHeight="1">
      <c r="A27" s="3">
        <f t="shared" si="0"/>
        <v>16</v>
      </c>
      <c r="B27" s="3">
        <v>283717</v>
      </c>
      <c r="C27" s="4" t="s">
        <v>87</v>
      </c>
      <c r="D27" s="5" t="s">
        <v>88</v>
      </c>
      <c r="E27" s="5" t="s">
        <v>27</v>
      </c>
      <c r="F27" s="11">
        <v>39805999.719999999</v>
      </c>
      <c r="G27" s="18" t="s">
        <v>61</v>
      </c>
      <c r="H27" s="8" t="s">
        <v>89</v>
      </c>
      <c r="I27" s="8" t="s">
        <v>2</v>
      </c>
      <c r="J27" s="4" t="s">
        <v>90</v>
      </c>
      <c r="K27" s="9">
        <v>44806</v>
      </c>
    </row>
    <row r="28" spans="1:11" ht="78" customHeight="1">
      <c r="A28" s="3">
        <f t="shared" si="0"/>
        <v>17</v>
      </c>
      <c r="B28" s="3">
        <v>295868</v>
      </c>
      <c r="C28" s="4" t="s">
        <v>91</v>
      </c>
      <c r="D28" s="5" t="s">
        <v>21</v>
      </c>
      <c r="E28" s="5" t="s">
        <v>92</v>
      </c>
      <c r="F28" s="11">
        <v>24890000</v>
      </c>
      <c r="G28" s="18" t="s">
        <v>50</v>
      </c>
      <c r="H28" s="8" t="s">
        <v>93</v>
      </c>
      <c r="I28" s="8" t="s">
        <v>2</v>
      </c>
      <c r="J28" s="4" t="s">
        <v>94</v>
      </c>
      <c r="K28" s="9">
        <v>44798</v>
      </c>
    </row>
    <row r="29" spans="1:11" ht="78" customHeight="1">
      <c r="A29" s="3">
        <f t="shared" si="0"/>
        <v>18</v>
      </c>
      <c r="B29" s="3">
        <v>298312</v>
      </c>
      <c r="C29" s="19" t="s">
        <v>95</v>
      </c>
      <c r="D29" s="5" t="s">
        <v>96</v>
      </c>
      <c r="E29" s="5" t="s">
        <v>96</v>
      </c>
      <c r="F29" s="11">
        <v>40078255.899999999</v>
      </c>
      <c r="G29" s="13" t="s">
        <v>97</v>
      </c>
      <c r="H29" s="8" t="s">
        <v>98</v>
      </c>
      <c r="I29" s="8" t="s">
        <v>2</v>
      </c>
      <c r="J29" s="4" t="s">
        <v>99</v>
      </c>
      <c r="K29" s="9">
        <v>44812</v>
      </c>
    </row>
    <row r="30" spans="1:11" ht="87.75" customHeight="1">
      <c r="A30" s="3">
        <f t="shared" si="0"/>
        <v>19</v>
      </c>
      <c r="B30" s="3">
        <v>280288</v>
      </c>
      <c r="C30" s="20" t="s">
        <v>100</v>
      </c>
      <c r="D30" s="5" t="s">
        <v>101</v>
      </c>
      <c r="E30" s="5" t="s">
        <v>102</v>
      </c>
      <c r="F30" s="11">
        <v>38250000</v>
      </c>
      <c r="G30" s="13" t="s">
        <v>103</v>
      </c>
      <c r="H30" s="8" t="s">
        <v>104</v>
      </c>
      <c r="I30" s="8" t="s">
        <v>2</v>
      </c>
      <c r="J30" s="4" t="s">
        <v>105</v>
      </c>
      <c r="K30" s="9">
        <v>44918</v>
      </c>
    </row>
    <row r="31" spans="1:11" ht="78" customHeight="1">
      <c r="A31" s="3">
        <f t="shared" si="0"/>
        <v>20</v>
      </c>
      <c r="B31" s="3">
        <v>281576</v>
      </c>
      <c r="C31" s="4" t="s">
        <v>106</v>
      </c>
      <c r="D31" s="5" t="s">
        <v>101</v>
      </c>
      <c r="E31" s="5" t="s">
        <v>107</v>
      </c>
      <c r="F31" s="11">
        <v>29341000</v>
      </c>
      <c r="G31" s="15" t="s">
        <v>61</v>
      </c>
      <c r="H31" s="8" t="s">
        <v>104</v>
      </c>
      <c r="I31" s="8" t="s">
        <v>2</v>
      </c>
      <c r="J31" s="4" t="s">
        <v>108</v>
      </c>
      <c r="K31" s="9">
        <v>44942</v>
      </c>
    </row>
    <row r="32" spans="1:11" ht="48.75" customHeight="1">
      <c r="A32" s="3">
        <f t="shared" si="0"/>
        <v>21</v>
      </c>
      <c r="B32" s="3">
        <v>297297</v>
      </c>
      <c r="C32" s="4" t="s">
        <v>109</v>
      </c>
      <c r="D32" s="5" t="s">
        <v>44</v>
      </c>
      <c r="E32" s="5" t="s">
        <v>110</v>
      </c>
      <c r="F32" s="11">
        <v>30530569</v>
      </c>
      <c r="G32" s="15" t="s">
        <v>103</v>
      </c>
      <c r="H32" s="8" t="s">
        <v>111</v>
      </c>
      <c r="I32" s="8" t="s">
        <v>2</v>
      </c>
      <c r="J32" s="4" t="s">
        <v>112</v>
      </c>
      <c r="K32" s="9">
        <v>44904</v>
      </c>
    </row>
    <row r="33" spans="1:11" ht="63" customHeight="1">
      <c r="A33" s="3">
        <f t="shared" si="0"/>
        <v>22</v>
      </c>
      <c r="B33" s="3">
        <v>276039</v>
      </c>
      <c r="C33" s="4" t="s">
        <v>113</v>
      </c>
      <c r="D33" s="5" t="s">
        <v>68</v>
      </c>
      <c r="E33" s="5" t="s">
        <v>114</v>
      </c>
      <c r="F33" s="11">
        <v>148151678.80000001</v>
      </c>
      <c r="G33" s="15" t="s">
        <v>75</v>
      </c>
      <c r="H33" s="8" t="s">
        <v>115</v>
      </c>
      <c r="I33" s="8" t="s">
        <v>2</v>
      </c>
      <c r="J33" s="4" t="s">
        <v>116</v>
      </c>
      <c r="K33" s="9">
        <v>44909</v>
      </c>
    </row>
    <row r="34" spans="1:11" ht="48.75" customHeight="1">
      <c r="A34" s="3">
        <f t="shared" si="0"/>
        <v>23</v>
      </c>
      <c r="B34" s="3">
        <v>276083</v>
      </c>
      <c r="C34" s="4" t="s">
        <v>117</v>
      </c>
      <c r="D34" s="5" t="s">
        <v>68</v>
      </c>
      <c r="E34" s="5" t="s">
        <v>118</v>
      </c>
      <c r="F34" s="11">
        <v>120220074.34999999</v>
      </c>
      <c r="G34" s="15" t="s">
        <v>119</v>
      </c>
      <c r="H34" s="8" t="s">
        <v>120</v>
      </c>
      <c r="I34" s="8" t="s">
        <v>2</v>
      </c>
      <c r="J34" s="4" t="s">
        <v>121</v>
      </c>
      <c r="K34" s="9">
        <v>44904</v>
      </c>
    </row>
    <row r="35" spans="1:11" ht="48.75" customHeight="1">
      <c r="A35" s="3">
        <f t="shared" si="0"/>
        <v>24</v>
      </c>
      <c r="B35" s="3">
        <v>276028</v>
      </c>
      <c r="C35" s="4" t="s">
        <v>122</v>
      </c>
      <c r="D35" s="5" t="s">
        <v>68</v>
      </c>
      <c r="E35" s="5" t="s">
        <v>123</v>
      </c>
      <c r="F35" s="11">
        <v>75346010.299999997</v>
      </c>
      <c r="G35" s="15" t="s">
        <v>75</v>
      </c>
      <c r="H35" s="8" t="s">
        <v>120</v>
      </c>
      <c r="I35" s="8" t="s">
        <v>2</v>
      </c>
      <c r="J35" s="4" t="s">
        <v>124</v>
      </c>
      <c r="K35" s="9">
        <v>44907</v>
      </c>
    </row>
    <row r="36" spans="1:11" ht="48.75" customHeight="1">
      <c r="A36" s="3">
        <f t="shared" si="0"/>
        <v>25</v>
      </c>
      <c r="B36" s="3">
        <v>283548</v>
      </c>
      <c r="C36" s="4" t="s">
        <v>125</v>
      </c>
      <c r="D36" s="5" t="s">
        <v>126</v>
      </c>
      <c r="E36" s="5" t="s">
        <v>127</v>
      </c>
      <c r="F36" s="11">
        <v>7200180</v>
      </c>
      <c r="G36" s="15" t="s">
        <v>46</v>
      </c>
      <c r="H36" s="8" t="s">
        <v>104</v>
      </c>
      <c r="I36" s="8" t="s">
        <v>2</v>
      </c>
      <c r="J36" s="4" t="s">
        <v>128</v>
      </c>
      <c r="K36" s="9">
        <v>44916</v>
      </c>
    </row>
    <row r="37" spans="1:11" ht="48.75" customHeight="1">
      <c r="A37" s="3">
        <f t="shared" si="0"/>
        <v>26</v>
      </c>
      <c r="B37" s="3">
        <v>299243</v>
      </c>
      <c r="C37" s="4" t="s">
        <v>129</v>
      </c>
      <c r="D37" s="5" t="s">
        <v>79</v>
      </c>
      <c r="E37" s="5" t="s">
        <v>130</v>
      </c>
      <c r="F37" s="11">
        <v>95667500.879999995</v>
      </c>
      <c r="G37" s="15" t="s">
        <v>103</v>
      </c>
      <c r="H37" s="8" t="s">
        <v>131</v>
      </c>
      <c r="I37" s="8" t="s">
        <v>2</v>
      </c>
      <c r="J37" s="4" t="s">
        <v>132</v>
      </c>
      <c r="K37" s="9">
        <v>44917</v>
      </c>
    </row>
    <row r="38" spans="1:11" ht="48.75" customHeight="1">
      <c r="A38" s="3">
        <f t="shared" si="0"/>
        <v>27</v>
      </c>
      <c r="B38" s="3">
        <v>283547</v>
      </c>
      <c r="C38" s="4" t="s">
        <v>133</v>
      </c>
      <c r="D38" s="5" t="s">
        <v>126</v>
      </c>
      <c r="E38" s="5" t="s">
        <v>127</v>
      </c>
      <c r="F38" s="11">
        <v>4600000</v>
      </c>
      <c r="G38" s="15" t="s">
        <v>46</v>
      </c>
      <c r="H38" s="8" t="s">
        <v>134</v>
      </c>
      <c r="I38" s="8" t="s">
        <v>2</v>
      </c>
      <c r="J38" s="4" t="s">
        <v>135</v>
      </c>
      <c r="K38" s="9">
        <v>44916</v>
      </c>
    </row>
    <row r="39" spans="1:11" ht="48.75" customHeight="1">
      <c r="A39" s="3">
        <f t="shared" si="0"/>
        <v>28</v>
      </c>
      <c r="B39" s="3">
        <v>280315</v>
      </c>
      <c r="C39" s="4" t="s">
        <v>136</v>
      </c>
      <c r="D39" s="5" t="s">
        <v>96</v>
      </c>
      <c r="E39" s="5" t="s">
        <v>137</v>
      </c>
      <c r="F39" s="11">
        <v>751033</v>
      </c>
      <c r="G39" s="15" t="s">
        <v>138</v>
      </c>
      <c r="H39" s="8" t="s">
        <v>139</v>
      </c>
      <c r="I39" s="8" t="s">
        <v>2</v>
      </c>
      <c r="J39" s="4" t="s">
        <v>140</v>
      </c>
      <c r="K39" s="9">
        <v>44907</v>
      </c>
    </row>
    <row r="40" spans="1:11" ht="81.75" customHeight="1">
      <c r="A40" s="3">
        <f t="shared" si="0"/>
        <v>29</v>
      </c>
      <c r="B40" s="3">
        <v>298011</v>
      </c>
      <c r="C40" s="4" t="s">
        <v>141</v>
      </c>
      <c r="D40" s="5" t="s">
        <v>21</v>
      </c>
      <c r="E40" s="5" t="s">
        <v>142</v>
      </c>
      <c r="F40" s="11">
        <v>4550000</v>
      </c>
      <c r="G40" s="15" t="s">
        <v>46</v>
      </c>
      <c r="H40" s="8" t="s">
        <v>143</v>
      </c>
      <c r="I40" s="8" t="s">
        <v>2</v>
      </c>
      <c r="J40" s="4" t="s">
        <v>144</v>
      </c>
      <c r="K40" s="9">
        <v>44991</v>
      </c>
    </row>
    <row r="41" spans="1:11" ht="54.75" customHeight="1">
      <c r="A41" s="3">
        <f t="shared" si="0"/>
        <v>30</v>
      </c>
      <c r="B41" s="3">
        <v>298007</v>
      </c>
      <c r="C41" s="4" t="s">
        <v>145</v>
      </c>
      <c r="D41" s="5" t="s">
        <v>21</v>
      </c>
      <c r="E41" s="5" t="s">
        <v>146</v>
      </c>
      <c r="F41" s="11">
        <v>6985000</v>
      </c>
      <c r="G41" s="15" t="s">
        <v>50</v>
      </c>
      <c r="H41" s="8" t="s">
        <v>143</v>
      </c>
      <c r="I41" s="8" t="s">
        <v>2</v>
      </c>
      <c r="J41" s="5" t="s">
        <v>147</v>
      </c>
      <c r="K41" s="9">
        <v>45005</v>
      </c>
    </row>
    <row r="42" spans="1:11" ht="81.75" customHeight="1">
      <c r="A42" s="3">
        <f t="shared" si="0"/>
        <v>31</v>
      </c>
      <c r="B42" s="3">
        <v>280292</v>
      </c>
      <c r="C42" s="4" t="s">
        <v>148</v>
      </c>
      <c r="D42" s="5" t="s">
        <v>149</v>
      </c>
      <c r="E42" s="5" t="s">
        <v>150</v>
      </c>
      <c r="F42" s="11">
        <v>27720000</v>
      </c>
      <c r="G42" s="15" t="s">
        <v>103</v>
      </c>
      <c r="H42" s="8" t="s">
        <v>104</v>
      </c>
      <c r="I42" s="8" t="s">
        <v>2</v>
      </c>
      <c r="J42" s="5" t="s">
        <v>151</v>
      </c>
      <c r="K42" s="9">
        <v>44993</v>
      </c>
    </row>
    <row r="43" spans="1:11" ht="81.75" customHeight="1">
      <c r="A43" s="3">
        <f t="shared" si="0"/>
        <v>32</v>
      </c>
      <c r="B43" s="3">
        <v>281256</v>
      </c>
      <c r="C43" s="4" t="s">
        <v>152</v>
      </c>
      <c r="D43" s="5" t="s">
        <v>79</v>
      </c>
      <c r="E43" s="5" t="s">
        <v>79</v>
      </c>
      <c r="F43" s="11">
        <v>97825359.599999994</v>
      </c>
      <c r="G43" s="21" t="s">
        <v>153</v>
      </c>
      <c r="H43" s="8" t="s">
        <v>154</v>
      </c>
      <c r="I43" s="8" t="s">
        <v>2</v>
      </c>
      <c r="J43" s="5" t="s">
        <v>155</v>
      </c>
      <c r="K43" s="9">
        <v>45048</v>
      </c>
    </row>
    <row r="44" spans="1:11" ht="81.75" customHeight="1">
      <c r="A44" s="3">
        <f t="shared" si="0"/>
        <v>33</v>
      </c>
      <c r="B44" s="3">
        <v>280291</v>
      </c>
      <c r="C44" s="4" t="s">
        <v>156</v>
      </c>
      <c r="D44" s="5" t="s">
        <v>27</v>
      </c>
      <c r="E44" s="5" t="s">
        <v>157</v>
      </c>
      <c r="F44" s="11">
        <v>20631235.550000001</v>
      </c>
      <c r="G44" s="15" t="s">
        <v>50</v>
      </c>
      <c r="H44" s="8" t="s">
        <v>30</v>
      </c>
      <c r="I44" s="8" t="s">
        <v>2</v>
      </c>
      <c r="J44" s="5" t="s">
        <v>158</v>
      </c>
      <c r="K44" s="9">
        <v>45014</v>
      </c>
    </row>
    <row r="45" spans="1:11" ht="81.75" customHeight="1">
      <c r="A45" s="3">
        <f t="shared" si="0"/>
        <v>34</v>
      </c>
      <c r="B45" s="3">
        <v>295013</v>
      </c>
      <c r="C45" s="4" t="s">
        <v>159</v>
      </c>
      <c r="D45" s="4" t="s">
        <v>83</v>
      </c>
      <c r="E45" s="4" t="s">
        <v>83</v>
      </c>
      <c r="F45" s="11">
        <v>44536511</v>
      </c>
      <c r="G45" s="15" t="s">
        <v>103</v>
      </c>
      <c r="H45" s="8" t="s">
        <v>160</v>
      </c>
      <c r="I45" s="8" t="s">
        <v>2</v>
      </c>
      <c r="J45" s="5" t="s">
        <v>161</v>
      </c>
      <c r="K45" s="9">
        <v>45014</v>
      </c>
    </row>
    <row r="46" spans="1:11" ht="52.5" customHeight="1">
      <c r="A46" s="3">
        <f t="shared" si="0"/>
        <v>35</v>
      </c>
      <c r="B46" s="12">
        <v>263551</v>
      </c>
      <c r="C46" s="4" t="s">
        <v>162</v>
      </c>
      <c r="D46" s="4" t="s">
        <v>79</v>
      </c>
      <c r="E46" s="4" t="s">
        <v>79</v>
      </c>
      <c r="F46" s="14">
        <v>44956501.840000004</v>
      </c>
      <c r="G46" s="15" t="s">
        <v>163</v>
      </c>
      <c r="H46" s="15" t="s">
        <v>164</v>
      </c>
      <c r="I46" s="8" t="s">
        <v>2</v>
      </c>
      <c r="J46" s="5" t="s">
        <v>165</v>
      </c>
      <c r="K46" s="9">
        <v>44732</v>
      </c>
    </row>
    <row r="47" spans="1:11" ht="76.5" customHeight="1">
      <c r="A47" s="3">
        <f t="shared" si="0"/>
        <v>36</v>
      </c>
      <c r="B47" s="12">
        <v>263554</v>
      </c>
      <c r="C47" s="4" t="s">
        <v>166</v>
      </c>
      <c r="D47" s="4" t="s">
        <v>79</v>
      </c>
      <c r="E47" s="4" t="s">
        <v>79</v>
      </c>
      <c r="F47" s="14">
        <v>82568852.569999993</v>
      </c>
      <c r="G47" s="15" t="s">
        <v>50</v>
      </c>
      <c r="H47" s="15" t="s">
        <v>164</v>
      </c>
      <c r="I47" s="8" t="s">
        <v>2</v>
      </c>
      <c r="J47" s="5" t="s">
        <v>167</v>
      </c>
      <c r="K47" s="9">
        <v>44724</v>
      </c>
    </row>
    <row r="48" spans="1:11" ht="48.75" customHeight="1">
      <c r="A48" s="3">
        <f t="shared" si="0"/>
        <v>37</v>
      </c>
      <c r="B48" s="3">
        <v>299285</v>
      </c>
      <c r="C48" s="4" t="s">
        <v>168</v>
      </c>
      <c r="D48" s="4" t="s">
        <v>79</v>
      </c>
      <c r="E48" s="4" t="s">
        <v>169</v>
      </c>
      <c r="F48" s="11">
        <v>44966860.07</v>
      </c>
      <c r="G48" s="15" t="s">
        <v>170</v>
      </c>
      <c r="H48" s="8" t="s">
        <v>171</v>
      </c>
      <c r="I48" s="8" t="s">
        <v>2</v>
      </c>
      <c r="J48" s="5" t="s">
        <v>172</v>
      </c>
      <c r="K48" s="9">
        <v>44949</v>
      </c>
    </row>
    <row r="49" spans="1:12" ht="50.25" customHeight="1">
      <c r="A49" s="3">
        <f t="shared" si="0"/>
        <v>38</v>
      </c>
      <c r="B49" s="3">
        <v>300658</v>
      </c>
      <c r="C49" s="4" t="s">
        <v>173</v>
      </c>
      <c r="D49" s="4" t="s">
        <v>27</v>
      </c>
      <c r="E49" s="4" t="s">
        <v>157</v>
      </c>
      <c r="F49" s="11">
        <v>116267841.75</v>
      </c>
      <c r="G49" s="15" t="s">
        <v>119</v>
      </c>
      <c r="H49" s="8" t="s">
        <v>174</v>
      </c>
      <c r="I49" s="8" t="s">
        <v>2</v>
      </c>
      <c r="J49" s="5" t="s">
        <v>175</v>
      </c>
      <c r="K49" s="9">
        <v>44775</v>
      </c>
      <c r="L49" s="22"/>
    </row>
    <row r="50" spans="1:12" ht="50.25" customHeight="1">
      <c r="A50" s="3">
        <f t="shared" si="0"/>
        <v>39</v>
      </c>
      <c r="B50" s="12">
        <v>267349</v>
      </c>
      <c r="C50" s="5" t="s">
        <v>176</v>
      </c>
      <c r="D50" s="5" t="s">
        <v>126</v>
      </c>
      <c r="E50" s="5" t="s">
        <v>177</v>
      </c>
      <c r="F50" s="14">
        <v>15400000</v>
      </c>
      <c r="G50" s="13" t="s">
        <v>103</v>
      </c>
      <c r="H50" s="15" t="s">
        <v>178</v>
      </c>
      <c r="I50" s="8" t="s">
        <v>2</v>
      </c>
      <c r="J50" s="5" t="s">
        <v>179</v>
      </c>
      <c r="K50" s="9">
        <v>44729</v>
      </c>
    </row>
    <row r="51" spans="1:12" ht="72.75" customHeight="1">
      <c r="A51" s="3">
        <f t="shared" si="0"/>
        <v>40</v>
      </c>
      <c r="B51" s="3" t="s">
        <v>180</v>
      </c>
      <c r="C51" s="4" t="s">
        <v>181</v>
      </c>
      <c r="D51" s="4" t="s">
        <v>182</v>
      </c>
      <c r="E51" s="4" t="s">
        <v>183</v>
      </c>
      <c r="F51" s="11">
        <v>20878137</v>
      </c>
      <c r="G51" s="8" t="s">
        <v>184</v>
      </c>
      <c r="H51" s="8" t="s">
        <v>185</v>
      </c>
      <c r="I51" s="8" t="s">
        <v>2</v>
      </c>
      <c r="J51" s="5" t="s">
        <v>186</v>
      </c>
      <c r="K51" s="9">
        <v>44763</v>
      </c>
      <c r="L51" s="22"/>
    </row>
    <row r="52" spans="1:12" ht="58.5" customHeight="1">
      <c r="A52" s="3">
        <f t="shared" si="0"/>
        <v>41</v>
      </c>
      <c r="B52" s="3" t="s">
        <v>180</v>
      </c>
      <c r="C52" s="4" t="s">
        <v>187</v>
      </c>
      <c r="D52" s="4" t="s">
        <v>44</v>
      </c>
      <c r="E52" s="4" t="s">
        <v>45</v>
      </c>
      <c r="F52" s="11">
        <v>9951709</v>
      </c>
      <c r="G52" s="8" t="s">
        <v>61</v>
      </c>
      <c r="H52" s="8" t="s">
        <v>188</v>
      </c>
      <c r="I52" s="8" t="s">
        <v>2</v>
      </c>
      <c r="J52" s="5" t="s">
        <v>189</v>
      </c>
      <c r="K52" s="9">
        <v>44785</v>
      </c>
      <c r="L52" s="22"/>
    </row>
    <row r="53" spans="1:12" ht="60.75" customHeight="1">
      <c r="A53" s="3">
        <f t="shared" si="0"/>
        <v>42</v>
      </c>
      <c r="B53" s="3" t="s">
        <v>180</v>
      </c>
      <c r="C53" s="4" t="s">
        <v>190</v>
      </c>
      <c r="D53" s="4" t="s">
        <v>83</v>
      </c>
      <c r="E53" s="4" t="s">
        <v>191</v>
      </c>
      <c r="F53" s="11">
        <v>11350124.9</v>
      </c>
      <c r="G53" s="8" t="s">
        <v>61</v>
      </c>
      <c r="H53" s="8" t="s">
        <v>192</v>
      </c>
      <c r="I53" s="8" t="s">
        <v>2</v>
      </c>
      <c r="J53" s="5" t="s">
        <v>193</v>
      </c>
      <c r="K53" s="9">
        <v>44763</v>
      </c>
      <c r="L53" s="22"/>
    </row>
    <row r="54" spans="1:12" ht="68.25" customHeight="1">
      <c r="A54" s="3">
        <f t="shared" si="0"/>
        <v>43</v>
      </c>
      <c r="B54" s="3" t="s">
        <v>180</v>
      </c>
      <c r="C54" s="4" t="s">
        <v>194</v>
      </c>
      <c r="D54" s="4" t="s">
        <v>126</v>
      </c>
      <c r="E54" s="4" t="s">
        <v>195</v>
      </c>
      <c r="F54" s="11">
        <v>16813980</v>
      </c>
      <c r="G54" s="8" t="s">
        <v>184</v>
      </c>
      <c r="H54" s="8" t="s">
        <v>185</v>
      </c>
      <c r="I54" s="8" t="s">
        <v>2</v>
      </c>
      <c r="J54" s="5" t="s">
        <v>196</v>
      </c>
      <c r="K54" s="9">
        <v>44763</v>
      </c>
      <c r="L54" s="22"/>
    </row>
    <row r="55" spans="1:12" ht="64.5" customHeight="1">
      <c r="A55" s="3">
        <f t="shared" si="0"/>
        <v>44</v>
      </c>
      <c r="B55" s="12">
        <v>282154</v>
      </c>
      <c r="C55" s="4" t="s">
        <v>197</v>
      </c>
      <c r="D55" s="5" t="s">
        <v>88</v>
      </c>
      <c r="E55" s="5" t="s">
        <v>198</v>
      </c>
      <c r="F55" s="14">
        <v>678818.18</v>
      </c>
      <c r="G55" s="15" t="s">
        <v>199</v>
      </c>
      <c r="H55" s="8" t="s">
        <v>200</v>
      </c>
      <c r="I55" s="8" t="s">
        <v>2</v>
      </c>
      <c r="J55" s="5" t="s">
        <v>201</v>
      </c>
      <c r="K55" s="9">
        <v>44755</v>
      </c>
    </row>
    <row r="56" spans="1:12" ht="64.5" customHeight="1">
      <c r="A56" s="3">
        <f t="shared" si="0"/>
        <v>45</v>
      </c>
      <c r="B56" s="12">
        <v>302279</v>
      </c>
      <c r="C56" s="4" t="s">
        <v>202</v>
      </c>
      <c r="D56" s="5" t="s">
        <v>96</v>
      </c>
      <c r="E56" s="5" t="s">
        <v>203</v>
      </c>
      <c r="F56" s="14">
        <v>24997689.100000001</v>
      </c>
      <c r="G56" s="15" t="s">
        <v>50</v>
      </c>
      <c r="H56" s="8" t="s">
        <v>204</v>
      </c>
      <c r="I56" s="8" t="s">
        <v>2</v>
      </c>
      <c r="J56" s="5" t="s">
        <v>205</v>
      </c>
      <c r="K56" s="9">
        <v>45086</v>
      </c>
    </row>
    <row r="57" spans="1:12" ht="64.5" customHeight="1">
      <c r="A57" s="3">
        <f t="shared" si="0"/>
        <v>46</v>
      </c>
      <c r="B57" s="12">
        <v>302280</v>
      </c>
      <c r="C57" s="4" t="s">
        <v>206</v>
      </c>
      <c r="D57" s="5" t="s">
        <v>96</v>
      </c>
      <c r="E57" s="5" t="s">
        <v>207</v>
      </c>
      <c r="F57" s="14">
        <v>23151232.100000001</v>
      </c>
      <c r="G57" s="15" t="s">
        <v>50</v>
      </c>
      <c r="H57" s="8" t="s">
        <v>204</v>
      </c>
      <c r="I57" s="8" t="s">
        <v>2</v>
      </c>
      <c r="J57" s="5" t="s">
        <v>208</v>
      </c>
      <c r="K57" s="9">
        <v>45089</v>
      </c>
    </row>
    <row r="58" spans="1:12" ht="64.5" customHeight="1">
      <c r="A58" s="3">
        <f t="shared" si="0"/>
        <v>47</v>
      </c>
      <c r="B58" s="12">
        <v>283545</v>
      </c>
      <c r="C58" s="4" t="s">
        <v>209</v>
      </c>
      <c r="D58" s="5" t="s">
        <v>68</v>
      </c>
      <c r="E58" s="5" t="s">
        <v>74</v>
      </c>
      <c r="F58" s="14">
        <v>8025752.7300000004</v>
      </c>
      <c r="G58" s="15" t="s">
        <v>210</v>
      </c>
      <c r="H58" s="8" t="s">
        <v>211</v>
      </c>
      <c r="I58" s="8" t="s">
        <v>2</v>
      </c>
      <c r="J58" s="5" t="s">
        <v>212</v>
      </c>
      <c r="K58" s="9">
        <v>45093</v>
      </c>
    </row>
    <row r="59" spans="1:12" ht="64.5" customHeight="1">
      <c r="A59" s="3">
        <f t="shared" si="0"/>
        <v>48</v>
      </c>
      <c r="B59" s="12" t="s">
        <v>213</v>
      </c>
      <c r="C59" s="4" t="s">
        <v>214</v>
      </c>
      <c r="D59" s="5" t="s">
        <v>79</v>
      </c>
      <c r="E59" s="5" t="s">
        <v>79</v>
      </c>
      <c r="F59" s="14">
        <v>22546984.699999999</v>
      </c>
      <c r="G59" s="15" t="s">
        <v>215</v>
      </c>
      <c r="H59" s="8" t="s">
        <v>216</v>
      </c>
      <c r="I59" s="8" t="s">
        <v>2</v>
      </c>
      <c r="J59" s="5" t="s">
        <v>217</v>
      </c>
      <c r="K59" s="9">
        <v>45068</v>
      </c>
    </row>
    <row r="60" spans="1:12" ht="15.75" customHeight="1">
      <c r="A60" s="23"/>
      <c r="B60" s="23"/>
      <c r="C60" s="23"/>
    </row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2:K2"/>
    <mergeCell ref="A3:K3"/>
    <mergeCell ref="A4:K4"/>
    <mergeCell ref="A5:K5"/>
    <mergeCell ref="A6:K6"/>
    <mergeCell ref="A7:K7"/>
    <mergeCell ref="A8:K8"/>
    <mergeCell ref="H10:H11"/>
    <mergeCell ref="I10:I11"/>
    <mergeCell ref="A9:K9"/>
    <mergeCell ref="A10:A11"/>
    <mergeCell ref="B10:B11"/>
    <mergeCell ref="C10:C11"/>
    <mergeCell ref="D10:E10"/>
    <mergeCell ref="F10:F11"/>
    <mergeCell ref="G10:G11"/>
    <mergeCell ref="J10:K10"/>
  </mergeCells>
  <pageMargins left="0.70866141732283472" right="0.70866141732283472" top="0.72" bottom="0.74803149606299213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C6D19-02C1-4E24-8684-B286C9C7D626}">
  <dimension ref="A1:H59"/>
  <sheetViews>
    <sheetView topLeftCell="A7" workbookViewId="0">
      <selection sqref="A1:XFD59"/>
    </sheetView>
  </sheetViews>
  <sheetFormatPr baseColWidth="10" defaultRowHeight="15"/>
  <cols>
    <col min="1" max="1" width="4.42578125" customWidth="1"/>
    <col min="2" max="2" width="5.7109375" customWidth="1"/>
    <col min="3" max="3" width="10.42578125" customWidth="1"/>
    <col min="4" max="4" width="48.85546875" customWidth="1"/>
    <col min="5" max="5" width="22.42578125" customWidth="1"/>
    <col min="6" max="6" width="21.85546875" customWidth="1"/>
    <col min="7" max="7" width="19.7109375" customWidth="1"/>
  </cols>
  <sheetData>
    <row r="1" spans="2:7" s="33" customFormat="1" ht="78.75" customHeight="1">
      <c r="B1" s="34"/>
      <c r="C1" s="34"/>
      <c r="D1" s="34"/>
      <c r="E1" s="34"/>
      <c r="F1" s="34"/>
      <c r="G1" s="34"/>
    </row>
    <row r="2" spans="2:7" s="33" customFormat="1" ht="15.75" customHeight="1">
      <c r="B2" s="35" t="s">
        <v>0</v>
      </c>
      <c r="C2" s="35"/>
      <c r="D2" s="35"/>
      <c r="E2" s="35"/>
      <c r="F2" s="35"/>
      <c r="G2" s="35"/>
    </row>
    <row r="3" spans="2:7" s="33" customFormat="1" ht="15.75" customHeight="1">
      <c r="B3" s="36" t="s">
        <v>218</v>
      </c>
      <c r="C3" s="36"/>
      <c r="D3" s="36"/>
      <c r="E3" s="36"/>
      <c r="F3" s="36"/>
      <c r="G3" s="36"/>
    </row>
    <row r="4" spans="2:7" s="33" customFormat="1" ht="15.75" customHeight="1">
      <c r="B4" s="35" t="s">
        <v>3</v>
      </c>
      <c r="C4" s="35"/>
      <c r="D4" s="35"/>
      <c r="E4" s="35"/>
      <c r="F4" s="35"/>
      <c r="G4" s="35"/>
    </row>
    <row r="5" spans="2:7" s="33" customFormat="1" ht="15.75">
      <c r="B5" s="35" t="s">
        <v>219</v>
      </c>
      <c r="C5" s="35"/>
      <c r="D5" s="35"/>
      <c r="E5" s="35"/>
      <c r="F5" s="35"/>
      <c r="G5" s="35"/>
    </row>
    <row r="6" spans="2:7" s="33" customFormat="1" ht="15.75" customHeight="1">
      <c r="B6" s="35" t="s">
        <v>5</v>
      </c>
      <c r="C6" s="35"/>
      <c r="D6" s="35"/>
      <c r="E6" s="35"/>
      <c r="F6" s="35"/>
      <c r="G6" s="35"/>
    </row>
    <row r="7" spans="2:7" s="33" customFormat="1" ht="15.75" customHeight="1">
      <c r="B7" s="37"/>
      <c r="C7" s="37"/>
      <c r="D7" s="37"/>
      <c r="E7" s="37"/>
      <c r="F7" s="37"/>
      <c r="G7" s="37"/>
    </row>
    <row r="8" spans="2:7" s="33" customFormat="1" ht="16.5" thickBot="1">
      <c r="B8" s="38" t="s">
        <v>220</v>
      </c>
      <c r="C8" s="38"/>
      <c r="D8" s="38"/>
      <c r="E8" s="38"/>
      <c r="F8" s="38"/>
      <c r="G8" s="38"/>
    </row>
    <row r="9" spans="2:7" s="33" customFormat="1" ht="27.75" customHeight="1">
      <c r="B9" s="39" t="s">
        <v>7</v>
      </c>
      <c r="C9" s="40" t="s">
        <v>221</v>
      </c>
      <c r="D9" s="41" t="s">
        <v>222</v>
      </c>
      <c r="E9" s="42" t="s">
        <v>223</v>
      </c>
      <c r="F9" s="43"/>
      <c r="G9" s="44" t="s">
        <v>224</v>
      </c>
    </row>
    <row r="10" spans="2:7" s="33" customFormat="1" ht="27.75" customHeight="1">
      <c r="B10" s="45"/>
      <c r="C10" s="46"/>
      <c r="D10" s="47"/>
      <c r="E10" s="48" t="s">
        <v>225</v>
      </c>
      <c r="F10" s="48" t="s">
        <v>226</v>
      </c>
      <c r="G10" s="49"/>
    </row>
    <row r="11" spans="2:7" s="33" customFormat="1" ht="32.25" customHeight="1">
      <c r="B11" s="50">
        <v>1</v>
      </c>
      <c r="C11" s="51">
        <v>155771</v>
      </c>
      <c r="D11" s="52" t="s">
        <v>227</v>
      </c>
      <c r="E11" s="52" t="s">
        <v>228</v>
      </c>
      <c r="F11" s="52" t="s">
        <v>22</v>
      </c>
      <c r="G11" s="51">
        <v>41</v>
      </c>
    </row>
    <row r="12" spans="2:7" s="33" customFormat="1" ht="33" customHeight="1">
      <c r="B12" s="50">
        <v>2</v>
      </c>
      <c r="C12" s="51">
        <v>129914</v>
      </c>
      <c r="D12" s="52" t="s">
        <v>229</v>
      </c>
      <c r="E12" s="52" t="s">
        <v>230</v>
      </c>
      <c r="F12" s="52" t="s">
        <v>231</v>
      </c>
      <c r="G12" s="51">
        <v>51</v>
      </c>
    </row>
    <row r="13" spans="2:7" s="33" customFormat="1" ht="33.75" customHeight="1">
      <c r="B13" s="50">
        <v>3</v>
      </c>
      <c r="C13" s="51">
        <v>154956</v>
      </c>
      <c r="D13" s="52" t="s">
        <v>232</v>
      </c>
      <c r="E13" s="52" t="s">
        <v>233</v>
      </c>
      <c r="F13" s="52" t="s">
        <v>234</v>
      </c>
      <c r="G13" s="51">
        <v>11</v>
      </c>
    </row>
    <row r="14" spans="2:7" s="33" customFormat="1" ht="33.75" customHeight="1">
      <c r="B14" s="50">
        <v>4</v>
      </c>
      <c r="C14" s="51">
        <v>154958</v>
      </c>
      <c r="D14" s="52" t="s">
        <v>235</v>
      </c>
      <c r="E14" s="52" t="s">
        <v>233</v>
      </c>
      <c r="F14" s="52" t="s">
        <v>236</v>
      </c>
      <c r="G14" s="51">
        <v>11</v>
      </c>
    </row>
    <row r="15" spans="2:7" s="53" customFormat="1" ht="36.75" customHeight="1">
      <c r="B15" s="50">
        <v>5</v>
      </c>
      <c r="C15" s="51">
        <v>155808</v>
      </c>
      <c r="D15" s="52" t="s">
        <v>237</v>
      </c>
      <c r="E15" s="52" t="s">
        <v>230</v>
      </c>
      <c r="F15" s="52" t="s">
        <v>231</v>
      </c>
      <c r="G15" s="51">
        <v>11</v>
      </c>
    </row>
    <row r="16" spans="2:7" s="33" customFormat="1" ht="25.5" customHeight="1">
      <c r="B16" s="50">
        <v>6</v>
      </c>
      <c r="C16" s="51">
        <v>280600</v>
      </c>
      <c r="D16" s="52" t="s">
        <v>238</v>
      </c>
      <c r="E16" s="54" t="s">
        <v>44</v>
      </c>
      <c r="F16" s="54" t="s">
        <v>45</v>
      </c>
      <c r="G16" s="55" t="s">
        <v>239</v>
      </c>
    </row>
    <row r="17" spans="1:7" s="33" customFormat="1" ht="23.25" customHeight="1">
      <c r="B17" s="50">
        <v>7</v>
      </c>
      <c r="C17" s="51">
        <v>281252</v>
      </c>
      <c r="D17" s="52" t="s">
        <v>49</v>
      </c>
      <c r="E17" s="54" t="s">
        <v>44</v>
      </c>
      <c r="F17" s="54" t="s">
        <v>45</v>
      </c>
      <c r="G17" s="55">
        <v>12</v>
      </c>
    </row>
    <row r="18" spans="1:7" s="33" customFormat="1" ht="27.75" customHeight="1">
      <c r="B18" s="50">
        <v>8</v>
      </c>
      <c r="C18" s="51">
        <v>281251</v>
      </c>
      <c r="D18" s="52" t="s">
        <v>53</v>
      </c>
      <c r="E18" s="54" t="s">
        <v>44</v>
      </c>
      <c r="F18" s="54" t="s">
        <v>45</v>
      </c>
      <c r="G18" s="55">
        <v>12</v>
      </c>
    </row>
    <row r="19" spans="1:7" s="33" customFormat="1" ht="26.25" customHeight="1">
      <c r="B19" s="50">
        <v>9</v>
      </c>
      <c r="C19" s="51">
        <v>281249</v>
      </c>
      <c r="D19" s="52" t="s">
        <v>57</v>
      </c>
      <c r="E19" s="54" t="s">
        <v>44</v>
      </c>
      <c r="F19" s="54" t="s">
        <v>45</v>
      </c>
      <c r="G19" s="55">
        <v>12</v>
      </c>
    </row>
    <row r="20" spans="1:7" s="33" customFormat="1" ht="27.75" customHeight="1">
      <c r="B20" s="50">
        <v>10</v>
      </c>
      <c r="C20" s="51">
        <v>281255</v>
      </c>
      <c r="D20" s="52" t="s">
        <v>240</v>
      </c>
      <c r="E20" s="54" t="s">
        <v>44</v>
      </c>
      <c r="F20" s="54" t="s">
        <v>241</v>
      </c>
      <c r="G20" s="55">
        <v>12</v>
      </c>
    </row>
    <row r="21" spans="1:7" s="33" customFormat="1" ht="20.100000000000001" customHeight="1">
      <c r="B21" s="50">
        <v>11</v>
      </c>
      <c r="C21" s="51">
        <v>281254</v>
      </c>
      <c r="D21" s="52" t="s">
        <v>242</v>
      </c>
      <c r="E21" s="54" t="s">
        <v>243</v>
      </c>
      <c r="F21" s="54" t="s">
        <v>241</v>
      </c>
      <c r="G21" s="55">
        <v>21</v>
      </c>
    </row>
    <row r="22" spans="1:7" s="33" customFormat="1" ht="33" customHeight="1">
      <c r="B22" s="50">
        <v>12</v>
      </c>
      <c r="C22" s="51">
        <v>276035</v>
      </c>
      <c r="D22" s="52" t="s">
        <v>244</v>
      </c>
      <c r="E22" s="54" t="s">
        <v>245</v>
      </c>
      <c r="F22" s="54" t="s">
        <v>69</v>
      </c>
      <c r="G22" s="55">
        <v>21</v>
      </c>
    </row>
    <row r="23" spans="1:7" s="33" customFormat="1" ht="37.5" customHeight="1">
      <c r="B23" s="50">
        <v>13</v>
      </c>
      <c r="C23" s="51">
        <v>276084</v>
      </c>
      <c r="D23" s="52" t="s">
        <v>246</v>
      </c>
      <c r="E23" s="54" t="s">
        <v>245</v>
      </c>
      <c r="F23" s="56" t="s">
        <v>74</v>
      </c>
      <c r="G23" s="55">
        <v>12</v>
      </c>
    </row>
    <row r="24" spans="1:7" s="33" customFormat="1" ht="36">
      <c r="B24" s="57">
        <v>14</v>
      </c>
      <c r="C24" s="51">
        <v>263543</v>
      </c>
      <c r="D24" s="52" t="s">
        <v>247</v>
      </c>
      <c r="E24" s="54" t="s">
        <v>248</v>
      </c>
      <c r="F24" s="56" t="s">
        <v>79</v>
      </c>
      <c r="G24" s="55">
        <v>21</v>
      </c>
    </row>
    <row r="25" spans="1:7" s="33" customFormat="1" ht="24">
      <c r="B25" s="50">
        <v>15</v>
      </c>
      <c r="C25" s="58">
        <v>295015</v>
      </c>
      <c r="D25" s="59" t="s">
        <v>249</v>
      </c>
      <c r="E25" s="60" t="s">
        <v>250</v>
      </c>
      <c r="F25" s="61" t="s">
        <v>84</v>
      </c>
      <c r="G25" s="55">
        <v>12</v>
      </c>
    </row>
    <row r="26" spans="1:7" s="33" customFormat="1" ht="24">
      <c r="A26" s="62"/>
      <c r="B26" s="50">
        <v>16</v>
      </c>
      <c r="C26" s="51">
        <v>283717</v>
      </c>
      <c r="D26" s="52" t="s">
        <v>87</v>
      </c>
      <c r="E26" s="54" t="s">
        <v>251</v>
      </c>
      <c r="F26" s="56" t="s">
        <v>230</v>
      </c>
      <c r="G26" s="55">
        <v>12</v>
      </c>
    </row>
    <row r="27" spans="1:7" s="33" customFormat="1" ht="24">
      <c r="B27" s="50">
        <v>17</v>
      </c>
      <c r="C27" s="51">
        <v>295868</v>
      </c>
      <c r="D27" s="52" t="s">
        <v>91</v>
      </c>
      <c r="E27" s="54" t="s">
        <v>228</v>
      </c>
      <c r="F27" s="56" t="s">
        <v>92</v>
      </c>
      <c r="G27" s="55">
        <v>12</v>
      </c>
    </row>
    <row r="28" spans="1:7" s="33" customFormat="1" ht="36">
      <c r="B28" s="50">
        <v>18</v>
      </c>
      <c r="C28" s="51">
        <v>298312</v>
      </c>
      <c r="D28" s="52" t="s">
        <v>95</v>
      </c>
      <c r="E28" s="54" t="s">
        <v>252</v>
      </c>
      <c r="F28" s="56" t="s">
        <v>96</v>
      </c>
      <c r="G28" s="55">
        <v>41</v>
      </c>
    </row>
    <row r="29" spans="1:7" s="33" customFormat="1" ht="36">
      <c r="A29" s="63"/>
      <c r="B29" s="50">
        <v>19</v>
      </c>
      <c r="C29" s="51">
        <v>280288</v>
      </c>
      <c r="D29" s="52" t="s">
        <v>253</v>
      </c>
      <c r="E29" s="54" t="s">
        <v>254</v>
      </c>
      <c r="F29" s="54" t="s">
        <v>255</v>
      </c>
      <c r="G29" s="55">
        <v>12</v>
      </c>
    </row>
    <row r="30" spans="1:7" s="33" customFormat="1" ht="36">
      <c r="A30" s="63"/>
      <c r="B30" s="50">
        <v>20</v>
      </c>
      <c r="C30" s="51">
        <v>281576</v>
      </c>
      <c r="D30" s="52" t="s">
        <v>256</v>
      </c>
      <c r="E30" s="54" t="s">
        <v>254</v>
      </c>
      <c r="F30" s="54" t="s">
        <v>107</v>
      </c>
      <c r="G30" s="55">
        <v>21</v>
      </c>
    </row>
    <row r="31" spans="1:7" s="33" customFormat="1" ht="24">
      <c r="A31" s="63"/>
      <c r="B31" s="50">
        <v>21</v>
      </c>
      <c r="C31" s="51">
        <v>297297</v>
      </c>
      <c r="D31" s="52" t="s">
        <v>257</v>
      </c>
      <c r="E31" s="54" t="s">
        <v>243</v>
      </c>
      <c r="F31" s="54" t="s">
        <v>110</v>
      </c>
      <c r="G31" s="55">
        <v>12</v>
      </c>
    </row>
    <row r="32" spans="1:7" s="33" customFormat="1" ht="36">
      <c r="A32" s="64"/>
      <c r="B32" s="50">
        <v>22</v>
      </c>
      <c r="C32" s="51">
        <v>276039</v>
      </c>
      <c r="D32" s="52" t="s">
        <v>258</v>
      </c>
      <c r="E32" s="54" t="s">
        <v>68</v>
      </c>
      <c r="F32" s="54" t="s">
        <v>114</v>
      </c>
      <c r="G32" s="55">
        <v>12</v>
      </c>
    </row>
    <row r="33" spans="1:7" s="33" customFormat="1" ht="24">
      <c r="A33" s="64"/>
      <c r="B33" s="50">
        <v>23</v>
      </c>
      <c r="C33" s="51">
        <v>276083</v>
      </c>
      <c r="D33" s="52" t="s">
        <v>259</v>
      </c>
      <c r="E33" s="54" t="s">
        <v>68</v>
      </c>
      <c r="F33" s="54" t="s">
        <v>118</v>
      </c>
      <c r="G33" s="55">
        <v>12</v>
      </c>
    </row>
    <row r="34" spans="1:7" s="33" customFormat="1" ht="24">
      <c r="A34" s="64"/>
      <c r="B34" s="50">
        <v>24</v>
      </c>
      <c r="C34" s="51">
        <v>276028</v>
      </c>
      <c r="D34" s="52" t="s">
        <v>122</v>
      </c>
      <c r="E34" s="54" t="s">
        <v>68</v>
      </c>
      <c r="F34" s="54" t="s">
        <v>123</v>
      </c>
      <c r="G34" s="55">
        <v>12</v>
      </c>
    </row>
    <row r="35" spans="1:7" s="33" customFormat="1" ht="24">
      <c r="A35" s="64"/>
      <c r="B35" s="50">
        <v>25</v>
      </c>
      <c r="C35" s="51">
        <v>283548</v>
      </c>
      <c r="D35" s="52" t="s">
        <v>260</v>
      </c>
      <c r="E35" s="54" t="s">
        <v>261</v>
      </c>
      <c r="F35" s="54" t="s">
        <v>127</v>
      </c>
      <c r="G35" s="55">
        <v>12</v>
      </c>
    </row>
    <row r="36" spans="1:7" s="33" customFormat="1" ht="24">
      <c r="A36" s="64"/>
      <c r="B36" s="50">
        <v>26</v>
      </c>
      <c r="C36" s="51">
        <v>299243</v>
      </c>
      <c r="D36" s="52" t="s">
        <v>129</v>
      </c>
      <c r="E36" s="54" t="s">
        <v>248</v>
      </c>
      <c r="F36" s="54" t="s">
        <v>130</v>
      </c>
      <c r="G36" s="55">
        <v>12</v>
      </c>
    </row>
    <row r="37" spans="1:7" s="33" customFormat="1" ht="36">
      <c r="A37" s="64"/>
      <c r="B37" s="50">
        <v>27</v>
      </c>
      <c r="C37" s="51">
        <v>283547</v>
      </c>
      <c r="D37" s="52" t="s">
        <v>133</v>
      </c>
      <c r="E37" s="54" t="s">
        <v>261</v>
      </c>
      <c r="F37" s="54" t="s">
        <v>127</v>
      </c>
      <c r="G37" s="55">
        <v>12</v>
      </c>
    </row>
    <row r="38" spans="1:7" s="33" customFormat="1" ht="36">
      <c r="A38" s="64"/>
      <c r="B38" s="50">
        <v>28</v>
      </c>
      <c r="C38" s="51">
        <v>280315</v>
      </c>
      <c r="D38" s="52" t="s">
        <v>262</v>
      </c>
      <c r="E38" s="54" t="s">
        <v>252</v>
      </c>
      <c r="F38" s="54" t="s">
        <v>263</v>
      </c>
      <c r="G38" s="55">
        <v>12</v>
      </c>
    </row>
    <row r="39" spans="1:7" s="33" customFormat="1" ht="24">
      <c r="A39" s="64"/>
      <c r="B39" s="50">
        <v>29</v>
      </c>
      <c r="C39" s="51">
        <v>298011</v>
      </c>
      <c r="D39" s="52" t="s">
        <v>141</v>
      </c>
      <c r="E39" s="54" t="s">
        <v>228</v>
      </c>
      <c r="F39" s="52" t="s">
        <v>142</v>
      </c>
      <c r="G39" s="55">
        <v>21</v>
      </c>
    </row>
    <row r="40" spans="1:7" s="33" customFormat="1" ht="24">
      <c r="A40" s="65"/>
      <c r="B40" s="50">
        <v>30</v>
      </c>
      <c r="C40" s="51">
        <v>298007</v>
      </c>
      <c r="D40" s="52" t="s">
        <v>145</v>
      </c>
      <c r="E40" s="54" t="s">
        <v>228</v>
      </c>
      <c r="F40" s="54" t="s">
        <v>146</v>
      </c>
      <c r="G40" s="55">
        <v>12</v>
      </c>
    </row>
    <row r="41" spans="1:7" s="33" customFormat="1" ht="36">
      <c r="A41" s="65"/>
      <c r="B41" s="50">
        <v>31</v>
      </c>
      <c r="C41" s="51">
        <v>280292</v>
      </c>
      <c r="D41" s="52" t="s">
        <v>264</v>
      </c>
      <c r="E41" s="54" t="s">
        <v>265</v>
      </c>
      <c r="F41" s="54" t="s">
        <v>150</v>
      </c>
      <c r="G41" s="55">
        <v>21</v>
      </c>
    </row>
    <row r="42" spans="1:7" s="33" customFormat="1" ht="24">
      <c r="A42" s="63"/>
      <c r="B42" s="50">
        <v>32</v>
      </c>
      <c r="C42" s="51">
        <v>281256</v>
      </c>
      <c r="D42" s="52" t="s">
        <v>266</v>
      </c>
      <c r="E42" s="54" t="s">
        <v>248</v>
      </c>
      <c r="F42" s="54" t="s">
        <v>79</v>
      </c>
      <c r="G42" s="55">
        <v>21</v>
      </c>
    </row>
    <row r="43" spans="1:7" s="33" customFormat="1" ht="36">
      <c r="A43" s="63"/>
      <c r="B43" s="50">
        <v>33</v>
      </c>
      <c r="C43" s="51">
        <v>280291</v>
      </c>
      <c r="D43" s="52" t="s">
        <v>156</v>
      </c>
      <c r="E43" s="54" t="s">
        <v>230</v>
      </c>
      <c r="F43" s="54" t="s">
        <v>157</v>
      </c>
      <c r="G43" s="55">
        <v>21</v>
      </c>
    </row>
    <row r="44" spans="1:7" s="33" customFormat="1" ht="24">
      <c r="A44" s="63"/>
      <c r="B44" s="50">
        <v>34</v>
      </c>
      <c r="C44" s="51">
        <v>295013</v>
      </c>
      <c r="D44" s="52" t="s">
        <v>267</v>
      </c>
      <c r="E44" s="54" t="s">
        <v>250</v>
      </c>
      <c r="F44" s="54" t="s">
        <v>83</v>
      </c>
      <c r="G44" s="55">
        <v>21</v>
      </c>
    </row>
    <row r="45" spans="1:7" s="33" customFormat="1" ht="24">
      <c r="A45" s="63"/>
      <c r="B45" s="50">
        <v>35</v>
      </c>
      <c r="C45" s="51">
        <v>263551</v>
      </c>
      <c r="D45" s="52" t="s">
        <v>268</v>
      </c>
      <c r="E45" s="54" t="s">
        <v>248</v>
      </c>
      <c r="F45" s="54" t="s">
        <v>79</v>
      </c>
      <c r="G45" s="55">
        <v>12</v>
      </c>
    </row>
    <row r="46" spans="1:7" s="33" customFormat="1" ht="24">
      <c r="A46" s="63"/>
      <c r="B46" s="50">
        <v>36</v>
      </c>
      <c r="C46" s="51">
        <v>263554</v>
      </c>
      <c r="D46" s="52" t="s">
        <v>269</v>
      </c>
      <c r="E46" s="54" t="s">
        <v>248</v>
      </c>
      <c r="F46" s="54" t="s">
        <v>79</v>
      </c>
      <c r="G46" s="55">
        <v>12</v>
      </c>
    </row>
    <row r="47" spans="1:7" s="33" customFormat="1" ht="36">
      <c r="A47" s="63"/>
      <c r="B47" s="50">
        <v>37</v>
      </c>
      <c r="C47" s="51">
        <v>299285</v>
      </c>
      <c r="D47" s="52" t="s">
        <v>168</v>
      </c>
      <c r="E47" s="54" t="s">
        <v>248</v>
      </c>
      <c r="F47" s="54" t="s">
        <v>169</v>
      </c>
      <c r="G47" s="55">
        <v>21</v>
      </c>
    </row>
    <row r="48" spans="1:7" s="33" customFormat="1" ht="24">
      <c r="A48" s="63"/>
      <c r="B48" s="50">
        <v>38</v>
      </c>
      <c r="C48" s="51">
        <v>300658</v>
      </c>
      <c r="D48" s="52" t="s">
        <v>173</v>
      </c>
      <c r="E48" s="54" t="s">
        <v>230</v>
      </c>
      <c r="F48" s="54" t="s">
        <v>157</v>
      </c>
      <c r="G48" s="55">
        <v>21</v>
      </c>
    </row>
    <row r="49" spans="1:8" s="33" customFormat="1" ht="24">
      <c r="A49" s="63"/>
      <c r="B49" s="50">
        <v>39</v>
      </c>
      <c r="C49" s="51">
        <v>267349</v>
      </c>
      <c r="D49" s="52" t="s">
        <v>270</v>
      </c>
      <c r="E49" s="54" t="s">
        <v>261</v>
      </c>
      <c r="F49" s="54" t="s">
        <v>177</v>
      </c>
      <c r="G49" s="55">
        <v>12</v>
      </c>
    </row>
    <row r="50" spans="1:8" s="33" customFormat="1" ht="24">
      <c r="A50" s="63"/>
      <c r="B50" s="50">
        <v>40</v>
      </c>
      <c r="C50" s="51" t="s">
        <v>213</v>
      </c>
      <c r="D50" s="52" t="s">
        <v>181</v>
      </c>
      <c r="E50" s="54" t="s">
        <v>182</v>
      </c>
      <c r="F50" s="54" t="s">
        <v>183</v>
      </c>
      <c r="G50" s="55">
        <v>12</v>
      </c>
    </row>
    <row r="51" spans="1:8" s="33" customFormat="1" ht="24">
      <c r="B51" s="50">
        <v>41</v>
      </c>
      <c r="C51" s="51" t="s">
        <v>213</v>
      </c>
      <c r="D51" s="52" t="s">
        <v>187</v>
      </c>
      <c r="E51" s="54" t="s">
        <v>243</v>
      </c>
      <c r="F51" s="54" t="s">
        <v>241</v>
      </c>
      <c r="G51" s="55">
        <v>12</v>
      </c>
    </row>
    <row r="52" spans="1:8" s="33" customFormat="1" ht="25.5" customHeight="1">
      <c r="B52" s="50">
        <v>42</v>
      </c>
      <c r="C52" s="51" t="s">
        <v>213</v>
      </c>
      <c r="D52" s="66" t="s">
        <v>190</v>
      </c>
      <c r="E52" s="52" t="s">
        <v>250</v>
      </c>
      <c r="F52" s="52" t="s">
        <v>191</v>
      </c>
      <c r="G52" s="55">
        <v>12</v>
      </c>
    </row>
    <row r="53" spans="1:8" s="33" customFormat="1" ht="24.75">
      <c r="B53" s="50">
        <v>43</v>
      </c>
      <c r="C53" s="51" t="s">
        <v>213</v>
      </c>
      <c r="D53" s="66" t="s">
        <v>194</v>
      </c>
      <c r="E53" s="54" t="s">
        <v>261</v>
      </c>
      <c r="F53" s="54" t="s">
        <v>195</v>
      </c>
      <c r="G53" s="55">
        <v>12</v>
      </c>
    </row>
    <row r="54" spans="1:8" s="33" customFormat="1" ht="24">
      <c r="B54" s="50">
        <v>44</v>
      </c>
      <c r="C54" s="51">
        <v>282154</v>
      </c>
      <c r="D54" s="52" t="s">
        <v>197</v>
      </c>
      <c r="E54" s="54" t="s">
        <v>251</v>
      </c>
      <c r="F54" s="54" t="s">
        <v>198</v>
      </c>
      <c r="G54" s="55">
        <v>12</v>
      </c>
    </row>
    <row r="55" spans="1:8" s="33" customFormat="1" ht="24">
      <c r="B55" s="50">
        <v>45</v>
      </c>
      <c r="C55" s="51">
        <v>302279</v>
      </c>
      <c r="D55" s="52" t="s">
        <v>202</v>
      </c>
      <c r="E55" s="54" t="s">
        <v>96</v>
      </c>
      <c r="F55" s="54" t="s">
        <v>203</v>
      </c>
      <c r="G55" s="55">
        <v>21</v>
      </c>
      <c r="H55" s="67"/>
    </row>
    <row r="56" spans="1:8" s="33" customFormat="1" ht="36">
      <c r="B56" s="50">
        <v>46</v>
      </c>
      <c r="C56" s="51">
        <v>302280</v>
      </c>
      <c r="D56" s="52" t="s">
        <v>271</v>
      </c>
      <c r="E56" s="54" t="s">
        <v>96</v>
      </c>
      <c r="F56" s="54" t="s">
        <v>207</v>
      </c>
      <c r="G56" s="55">
        <v>12</v>
      </c>
    </row>
    <row r="57" spans="1:8" s="33" customFormat="1" ht="24">
      <c r="B57" s="50">
        <v>47</v>
      </c>
      <c r="C57" s="51">
        <v>283545</v>
      </c>
      <c r="D57" s="52" t="s">
        <v>272</v>
      </c>
      <c r="E57" s="54" t="s">
        <v>68</v>
      </c>
      <c r="F57" s="56" t="s">
        <v>74</v>
      </c>
      <c r="G57" s="55">
        <v>21</v>
      </c>
    </row>
    <row r="58" spans="1:8" s="33" customFormat="1" ht="36.75">
      <c r="B58" s="68">
        <v>48</v>
      </c>
      <c r="C58" s="69" t="s">
        <v>213</v>
      </c>
      <c r="D58" s="66" t="s">
        <v>214</v>
      </c>
      <c r="E58" s="54" t="s">
        <v>248</v>
      </c>
      <c r="F58" s="54" t="s">
        <v>79</v>
      </c>
      <c r="G58" s="70">
        <v>21</v>
      </c>
    </row>
    <row r="59" spans="1:8" s="33" customFormat="1"/>
  </sheetData>
  <mergeCells count="13">
    <mergeCell ref="A40:A41"/>
    <mergeCell ref="B8:G8"/>
    <mergeCell ref="B9:B10"/>
    <mergeCell ref="C9:C10"/>
    <mergeCell ref="D9:D10"/>
    <mergeCell ref="E9:F9"/>
    <mergeCell ref="G9:G10"/>
    <mergeCell ref="B1:G1"/>
    <mergeCell ref="B2:G2"/>
    <mergeCell ref="B3:G3"/>
    <mergeCell ref="B4:G4"/>
    <mergeCell ref="B5:G5"/>
    <mergeCell ref="B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7ECD8-2A61-4428-9284-E4849CAD72F0}">
  <dimension ref="B1:M60"/>
  <sheetViews>
    <sheetView tabSelected="1" topLeftCell="B19" workbookViewId="0">
      <selection activeCell="B6" sqref="B6:M6"/>
    </sheetView>
  </sheetViews>
  <sheetFormatPr baseColWidth="10" defaultRowHeight="15"/>
  <cols>
    <col min="1" max="1" width="0" hidden="1" customWidth="1"/>
    <col min="2" max="2" width="4.5703125" customWidth="1"/>
    <col min="3" max="3" width="10.28515625" customWidth="1"/>
    <col min="4" max="4" width="55.85546875" customWidth="1"/>
    <col min="5" max="5" width="22.85546875" customWidth="1"/>
    <col min="6" max="6" width="19" bestFit="1" customWidth="1"/>
    <col min="7" max="7" width="20" customWidth="1"/>
    <col min="8" max="8" width="12" customWidth="1"/>
    <col min="9" max="9" width="12.85546875" customWidth="1"/>
    <col min="10" max="10" width="9.85546875" customWidth="1"/>
    <col min="11" max="11" width="21.7109375" customWidth="1"/>
    <col min="12" max="12" width="12.5703125" customWidth="1"/>
    <col min="13" max="13" width="10.7109375" customWidth="1"/>
  </cols>
  <sheetData>
    <row r="1" spans="2:13" s="33" customFormat="1">
      <c r="E1" s="71"/>
      <c r="F1" s="71"/>
      <c r="G1" s="71"/>
      <c r="H1" s="71"/>
      <c r="I1" s="71"/>
      <c r="J1" s="71"/>
      <c r="K1" s="71"/>
      <c r="L1" s="71"/>
      <c r="M1" s="71"/>
    </row>
    <row r="2" spans="2:13" s="33" customFormat="1"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2:13" s="33" customFormat="1">
      <c r="B3" s="73" t="s">
        <v>273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2:13" s="33" customFormat="1">
      <c r="B4" s="73" t="s">
        <v>274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2:13" s="33" customFormat="1">
      <c r="B5" s="72" t="s">
        <v>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2:13" s="33" customFormat="1">
      <c r="B6" s="72" t="s">
        <v>219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2:13" s="33" customFormat="1">
      <c r="B7" s="72" t="s">
        <v>5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2:13" s="33" customFormat="1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2:13" s="33" customFormat="1" ht="15.75" thickBot="1">
      <c r="B9" s="75" t="s">
        <v>275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2:13" s="33" customFormat="1">
      <c r="B10" s="76" t="s">
        <v>276</v>
      </c>
      <c r="C10" s="77" t="s">
        <v>221</v>
      </c>
      <c r="D10" s="78" t="s">
        <v>222</v>
      </c>
      <c r="E10" s="78" t="s">
        <v>223</v>
      </c>
      <c r="F10" s="78"/>
      <c r="G10" s="78" t="s">
        <v>277</v>
      </c>
      <c r="H10" s="78" t="s">
        <v>278</v>
      </c>
      <c r="I10" s="78" t="s">
        <v>279</v>
      </c>
      <c r="J10" s="78" t="s">
        <v>280</v>
      </c>
      <c r="K10" s="78" t="s">
        <v>281</v>
      </c>
      <c r="L10" s="78" t="s">
        <v>282</v>
      </c>
      <c r="M10" s="79" t="s">
        <v>283</v>
      </c>
    </row>
    <row r="11" spans="2:13" s="33" customFormat="1" ht="15.75" thickBot="1">
      <c r="B11" s="80"/>
      <c r="C11" s="81"/>
      <c r="D11" s="82"/>
      <c r="E11" s="83" t="s">
        <v>225</v>
      </c>
      <c r="F11" s="83" t="s">
        <v>226</v>
      </c>
      <c r="G11" s="82"/>
      <c r="H11" s="82"/>
      <c r="I11" s="82"/>
      <c r="J11" s="82"/>
      <c r="K11" s="82"/>
      <c r="L11" s="82"/>
      <c r="M11" s="84"/>
    </row>
    <row r="12" spans="2:13" s="71" customFormat="1" ht="50.1" customHeight="1">
      <c r="B12" s="85">
        <v>1</v>
      </c>
      <c r="C12" s="86">
        <v>155771</v>
      </c>
      <c r="D12" s="87" t="s">
        <v>284</v>
      </c>
      <c r="E12" s="88" t="s">
        <v>21</v>
      </c>
      <c r="F12" s="88" t="s">
        <v>22</v>
      </c>
      <c r="G12" s="89">
        <f t="shared" ref="G12:G18" si="0">SUM(H12:M12)</f>
        <v>509132</v>
      </c>
      <c r="H12" s="89">
        <v>485991</v>
      </c>
      <c r="I12" s="89">
        <v>0</v>
      </c>
      <c r="J12" s="89">
        <v>0</v>
      </c>
      <c r="K12" s="89">
        <v>0</v>
      </c>
      <c r="L12" s="89">
        <v>23141</v>
      </c>
      <c r="M12" s="90">
        <v>0</v>
      </c>
    </row>
    <row r="13" spans="2:13" s="71" customFormat="1" ht="50.1" customHeight="1">
      <c r="B13" s="91">
        <v>2</v>
      </c>
      <c r="C13" s="92">
        <v>129914</v>
      </c>
      <c r="D13" s="93" t="s">
        <v>285</v>
      </c>
      <c r="E13" s="94" t="s">
        <v>27</v>
      </c>
      <c r="F13" s="94" t="s">
        <v>28</v>
      </c>
      <c r="G13" s="95">
        <f t="shared" si="0"/>
        <v>39710</v>
      </c>
      <c r="H13" s="95">
        <v>397</v>
      </c>
      <c r="I13" s="95">
        <v>0</v>
      </c>
      <c r="J13" s="95">
        <v>0</v>
      </c>
      <c r="K13" s="95">
        <v>0</v>
      </c>
      <c r="L13" s="95">
        <v>39313</v>
      </c>
      <c r="M13" s="96">
        <v>0</v>
      </c>
    </row>
    <row r="14" spans="2:13" s="71" customFormat="1" ht="50.1" customHeight="1">
      <c r="B14" s="85">
        <v>3</v>
      </c>
      <c r="C14" s="92">
        <v>154956</v>
      </c>
      <c r="D14" s="93" t="s">
        <v>32</v>
      </c>
      <c r="E14" s="94" t="s">
        <v>33</v>
      </c>
      <c r="F14" s="94" t="s">
        <v>34</v>
      </c>
      <c r="G14" s="95">
        <f t="shared" si="0"/>
        <v>118852</v>
      </c>
      <c r="H14" s="95">
        <v>102462</v>
      </c>
      <c r="I14" s="95">
        <v>0</v>
      </c>
      <c r="J14" s="95">
        <v>0</v>
      </c>
      <c r="K14" s="95">
        <v>0</v>
      </c>
      <c r="L14" s="95">
        <v>16390</v>
      </c>
      <c r="M14" s="96">
        <v>0</v>
      </c>
    </row>
    <row r="15" spans="2:13" s="71" customFormat="1" ht="50.1" customHeight="1">
      <c r="B15" s="91">
        <v>4</v>
      </c>
      <c r="C15" s="97">
        <v>154958</v>
      </c>
      <c r="D15" s="98" t="s">
        <v>38</v>
      </c>
      <c r="E15" s="94" t="s">
        <v>33</v>
      </c>
      <c r="F15" s="94" t="s">
        <v>39</v>
      </c>
      <c r="G15" s="95">
        <f t="shared" si="0"/>
        <v>115312</v>
      </c>
      <c r="H15" s="95">
        <v>99168</v>
      </c>
      <c r="I15" s="95">
        <v>0</v>
      </c>
      <c r="J15" s="95">
        <v>0</v>
      </c>
      <c r="K15" s="95">
        <v>0</v>
      </c>
      <c r="L15" s="95">
        <v>16144</v>
      </c>
      <c r="M15" s="96">
        <v>0</v>
      </c>
    </row>
    <row r="16" spans="2:13" s="71" customFormat="1" ht="50.1" customHeight="1">
      <c r="B16" s="85">
        <v>5</v>
      </c>
      <c r="C16" s="97">
        <v>155808</v>
      </c>
      <c r="D16" s="98" t="s">
        <v>286</v>
      </c>
      <c r="E16" s="94" t="s">
        <v>27</v>
      </c>
      <c r="F16" s="94" t="s">
        <v>28</v>
      </c>
      <c r="G16" s="95">
        <f t="shared" si="0"/>
        <v>39710</v>
      </c>
      <c r="H16" s="95">
        <v>292</v>
      </c>
      <c r="I16" s="95">
        <v>0</v>
      </c>
      <c r="J16" s="95">
        <v>0</v>
      </c>
      <c r="K16" s="95">
        <v>0</v>
      </c>
      <c r="L16" s="95">
        <v>39418</v>
      </c>
      <c r="M16" s="96">
        <v>0</v>
      </c>
    </row>
    <row r="17" spans="2:13" s="71" customFormat="1" ht="50.1" customHeight="1">
      <c r="B17" s="91">
        <v>6</v>
      </c>
      <c r="C17" s="97">
        <v>280600</v>
      </c>
      <c r="D17" s="93" t="s">
        <v>287</v>
      </c>
      <c r="E17" s="94" t="s">
        <v>44</v>
      </c>
      <c r="F17" s="94" t="s">
        <v>45</v>
      </c>
      <c r="G17" s="95">
        <f t="shared" si="0"/>
        <v>68106</v>
      </c>
      <c r="H17" s="95">
        <v>59252</v>
      </c>
      <c r="I17" s="95">
        <v>0</v>
      </c>
      <c r="J17" s="95">
        <v>0</v>
      </c>
      <c r="K17" s="95">
        <v>0</v>
      </c>
      <c r="L17" s="95">
        <v>8854</v>
      </c>
      <c r="M17" s="96">
        <v>0</v>
      </c>
    </row>
    <row r="18" spans="2:13" s="71" customFormat="1" ht="50.1" customHeight="1">
      <c r="B18" s="91">
        <v>7</v>
      </c>
      <c r="C18" s="97">
        <v>281252</v>
      </c>
      <c r="D18" s="93" t="s">
        <v>49</v>
      </c>
      <c r="E18" s="99" t="s">
        <v>44</v>
      </c>
      <c r="F18" s="99" t="s">
        <v>45</v>
      </c>
      <c r="G18" s="100">
        <f t="shared" si="0"/>
        <v>69684</v>
      </c>
      <c r="H18" s="100">
        <v>1793</v>
      </c>
      <c r="I18" s="100">
        <v>0</v>
      </c>
      <c r="J18" s="100">
        <v>0</v>
      </c>
      <c r="K18" s="100">
        <v>0</v>
      </c>
      <c r="L18" s="100">
        <v>67891</v>
      </c>
      <c r="M18" s="101">
        <v>0</v>
      </c>
    </row>
    <row r="19" spans="2:13" s="33" customFormat="1" ht="50.1" customHeight="1">
      <c r="B19" s="102">
        <v>8</v>
      </c>
      <c r="C19" s="103">
        <v>281251</v>
      </c>
      <c r="D19" s="104" t="s">
        <v>53</v>
      </c>
      <c r="E19" s="105"/>
      <c r="F19" s="105"/>
      <c r="G19" s="106"/>
      <c r="H19" s="106"/>
      <c r="I19" s="106"/>
      <c r="J19" s="106"/>
      <c r="K19" s="106"/>
      <c r="L19" s="106"/>
      <c r="M19" s="107"/>
    </row>
    <row r="20" spans="2:13" s="33" customFormat="1" ht="50.1" customHeight="1">
      <c r="B20" s="102">
        <v>9</v>
      </c>
      <c r="C20" s="103">
        <v>281249</v>
      </c>
      <c r="D20" s="104" t="s">
        <v>57</v>
      </c>
      <c r="E20" s="105"/>
      <c r="F20" s="105"/>
      <c r="G20" s="106"/>
      <c r="H20" s="106"/>
      <c r="I20" s="106"/>
      <c r="J20" s="106"/>
      <c r="K20" s="106"/>
      <c r="L20" s="106"/>
      <c r="M20" s="107"/>
    </row>
    <row r="21" spans="2:13" s="33" customFormat="1" ht="50.1" customHeight="1">
      <c r="B21" s="102">
        <v>10</v>
      </c>
      <c r="C21" s="103">
        <v>281255</v>
      </c>
      <c r="D21" s="104" t="s">
        <v>288</v>
      </c>
      <c r="E21" s="105"/>
      <c r="F21" s="105"/>
      <c r="G21" s="106"/>
      <c r="H21" s="106"/>
      <c r="I21" s="106"/>
      <c r="J21" s="106"/>
      <c r="K21" s="106"/>
      <c r="L21" s="106"/>
      <c r="M21" s="107"/>
    </row>
    <row r="22" spans="2:13" s="33" customFormat="1" ht="50.1" customHeight="1">
      <c r="B22" s="102">
        <v>11</v>
      </c>
      <c r="C22" s="108">
        <v>281254</v>
      </c>
      <c r="D22" s="104" t="s">
        <v>64</v>
      </c>
      <c r="E22" s="109"/>
      <c r="F22" s="109"/>
      <c r="G22" s="110"/>
      <c r="H22" s="110"/>
      <c r="I22" s="110"/>
      <c r="J22" s="110"/>
      <c r="K22" s="110"/>
      <c r="L22" s="110"/>
      <c r="M22" s="111"/>
    </row>
    <row r="23" spans="2:13" s="33" customFormat="1" ht="50.1" customHeight="1">
      <c r="B23" s="102">
        <v>12</v>
      </c>
      <c r="C23" s="108">
        <v>276035</v>
      </c>
      <c r="D23" s="104" t="s">
        <v>67</v>
      </c>
      <c r="E23" s="94" t="s">
        <v>245</v>
      </c>
      <c r="F23" s="94" t="s">
        <v>69</v>
      </c>
      <c r="G23" s="95">
        <v>46384</v>
      </c>
      <c r="H23" s="95">
        <v>10204</v>
      </c>
      <c r="I23" s="95">
        <v>92</v>
      </c>
      <c r="J23" s="95">
        <v>74</v>
      </c>
      <c r="K23" s="95">
        <v>101</v>
      </c>
      <c r="L23" s="95">
        <v>35715</v>
      </c>
      <c r="M23" s="96">
        <v>198</v>
      </c>
    </row>
    <row r="24" spans="2:13" s="33" customFormat="1" ht="50.1" customHeight="1">
      <c r="B24" s="102">
        <v>13</v>
      </c>
      <c r="C24" s="103">
        <v>276084</v>
      </c>
      <c r="D24" s="104" t="s">
        <v>73</v>
      </c>
      <c r="E24" s="94" t="s">
        <v>245</v>
      </c>
      <c r="F24" s="94" t="s">
        <v>74</v>
      </c>
      <c r="G24" s="95">
        <f>SUM(H24:M24)</f>
        <v>32630</v>
      </c>
      <c r="H24" s="95">
        <v>4492</v>
      </c>
      <c r="I24" s="95">
        <v>10</v>
      </c>
      <c r="J24" s="95">
        <v>3</v>
      </c>
      <c r="K24" s="95">
        <v>18</v>
      </c>
      <c r="L24" s="95">
        <v>28079</v>
      </c>
      <c r="M24" s="96">
        <v>28</v>
      </c>
    </row>
    <row r="25" spans="2:13" s="33" customFormat="1" ht="50.1" customHeight="1">
      <c r="B25" s="102">
        <v>14</v>
      </c>
      <c r="C25" s="103">
        <v>263543</v>
      </c>
      <c r="D25" s="104" t="s">
        <v>78</v>
      </c>
      <c r="E25" s="94" t="s">
        <v>79</v>
      </c>
      <c r="F25" s="94" t="s">
        <v>79</v>
      </c>
      <c r="G25" s="95">
        <f>SUM(H25:M25)</f>
        <v>3009988</v>
      </c>
      <c r="H25" s="95">
        <v>18472</v>
      </c>
      <c r="I25" s="95">
        <v>47757</v>
      </c>
      <c r="J25" s="95">
        <v>39130</v>
      </c>
      <c r="K25" s="95">
        <v>45005</v>
      </c>
      <c r="L25" s="95">
        <v>2763544</v>
      </c>
      <c r="M25" s="96">
        <v>96080</v>
      </c>
    </row>
    <row r="26" spans="2:13" s="33" customFormat="1" ht="50.1" customHeight="1">
      <c r="B26" s="102">
        <v>15</v>
      </c>
      <c r="C26" s="108">
        <v>295015</v>
      </c>
      <c r="D26" s="104" t="s">
        <v>82</v>
      </c>
      <c r="E26" s="94" t="s">
        <v>250</v>
      </c>
      <c r="F26" s="94" t="s">
        <v>289</v>
      </c>
      <c r="G26" s="95">
        <v>25613</v>
      </c>
      <c r="H26" s="95">
        <v>16345</v>
      </c>
      <c r="I26" s="95">
        <v>87</v>
      </c>
      <c r="J26" s="95">
        <v>4</v>
      </c>
      <c r="K26" s="95">
        <v>125</v>
      </c>
      <c r="L26" s="95">
        <v>9037</v>
      </c>
      <c r="M26" s="96">
        <v>15</v>
      </c>
    </row>
    <row r="27" spans="2:13" s="33" customFormat="1" ht="50.1" customHeight="1">
      <c r="B27" s="102">
        <v>16</v>
      </c>
      <c r="C27" s="103">
        <v>283717</v>
      </c>
      <c r="D27" s="104" t="s">
        <v>87</v>
      </c>
      <c r="E27" s="94" t="s">
        <v>88</v>
      </c>
      <c r="F27" s="94" t="s">
        <v>27</v>
      </c>
      <c r="G27" s="95">
        <v>23860</v>
      </c>
      <c r="H27" s="95">
        <v>277</v>
      </c>
      <c r="I27" s="95">
        <v>33</v>
      </c>
      <c r="J27" s="95">
        <v>115</v>
      </c>
      <c r="K27" s="95">
        <v>5</v>
      </c>
      <c r="L27" s="95">
        <v>23321</v>
      </c>
      <c r="M27" s="96">
        <v>109</v>
      </c>
    </row>
    <row r="28" spans="2:13" s="33" customFormat="1" ht="50.1" customHeight="1">
      <c r="B28" s="102">
        <v>17</v>
      </c>
      <c r="C28" s="103">
        <v>295868</v>
      </c>
      <c r="D28" s="104" t="s">
        <v>91</v>
      </c>
      <c r="E28" s="94" t="s">
        <v>21</v>
      </c>
      <c r="F28" s="94" t="s">
        <v>92</v>
      </c>
      <c r="G28" s="95">
        <f>SUM(H28:M28)</f>
        <v>41018</v>
      </c>
      <c r="H28" s="95">
        <v>33564</v>
      </c>
      <c r="I28" s="95">
        <v>26</v>
      </c>
      <c r="J28" s="95">
        <v>1</v>
      </c>
      <c r="K28" s="95">
        <v>33</v>
      </c>
      <c r="L28" s="95">
        <v>7391</v>
      </c>
      <c r="M28" s="96">
        <v>3</v>
      </c>
    </row>
    <row r="29" spans="2:13" s="33" customFormat="1" ht="50.1" customHeight="1">
      <c r="B29" s="102">
        <v>18</v>
      </c>
      <c r="C29" s="103">
        <v>298312</v>
      </c>
      <c r="D29" s="104" t="s">
        <v>290</v>
      </c>
      <c r="E29" s="94" t="s">
        <v>96</v>
      </c>
      <c r="F29" s="94" t="s">
        <v>96</v>
      </c>
      <c r="G29" s="95">
        <f>SUM(H29:M29)</f>
        <v>129929</v>
      </c>
      <c r="H29" s="95">
        <v>82502</v>
      </c>
      <c r="I29" s="95">
        <v>198</v>
      </c>
      <c r="J29" s="95">
        <v>150</v>
      </c>
      <c r="K29" s="95">
        <v>354</v>
      </c>
      <c r="L29" s="95">
        <v>46322</v>
      </c>
      <c r="M29" s="96">
        <v>403</v>
      </c>
    </row>
    <row r="30" spans="2:13" s="33" customFormat="1" ht="50.1" customHeight="1">
      <c r="B30" s="102">
        <v>19</v>
      </c>
      <c r="C30" s="103">
        <v>280288</v>
      </c>
      <c r="D30" s="104" t="s">
        <v>100</v>
      </c>
      <c r="E30" s="94" t="s">
        <v>101</v>
      </c>
      <c r="F30" s="94" t="s">
        <v>102</v>
      </c>
      <c r="G30" s="95">
        <f>SUM(H30:M30)</f>
        <v>5227</v>
      </c>
      <c r="H30" s="95">
        <v>52</v>
      </c>
      <c r="I30" s="95">
        <v>0</v>
      </c>
      <c r="J30" s="95">
        <v>0</v>
      </c>
      <c r="K30" s="95">
        <v>0</v>
      </c>
      <c r="L30" s="95">
        <v>5175</v>
      </c>
      <c r="M30" s="96">
        <v>0</v>
      </c>
    </row>
    <row r="31" spans="2:13" s="33" customFormat="1" ht="50.1" customHeight="1">
      <c r="B31" s="102">
        <v>20</v>
      </c>
      <c r="C31" s="103">
        <v>281576</v>
      </c>
      <c r="D31" s="104" t="s">
        <v>106</v>
      </c>
      <c r="E31" s="94" t="s">
        <v>101</v>
      </c>
      <c r="F31" s="94" t="s">
        <v>107</v>
      </c>
      <c r="G31" s="95">
        <v>13939</v>
      </c>
      <c r="H31" s="95">
        <v>139</v>
      </c>
      <c r="I31" s="95">
        <v>0</v>
      </c>
      <c r="J31" s="95">
        <v>0</v>
      </c>
      <c r="K31" s="95">
        <v>0</v>
      </c>
      <c r="L31" s="95">
        <v>13800</v>
      </c>
      <c r="M31" s="96">
        <v>0</v>
      </c>
    </row>
    <row r="32" spans="2:13" s="33" customFormat="1" ht="50.1" customHeight="1">
      <c r="B32" s="91">
        <v>21</v>
      </c>
      <c r="C32" s="129">
        <v>297297</v>
      </c>
      <c r="D32" s="93" t="s">
        <v>291</v>
      </c>
      <c r="E32" s="94" t="s">
        <v>44</v>
      </c>
      <c r="F32" s="94" t="s">
        <v>110</v>
      </c>
      <c r="G32" s="95">
        <f>SUM(H32:M32)</f>
        <v>25000</v>
      </c>
      <c r="H32" s="95">
        <v>5074</v>
      </c>
      <c r="I32" s="95">
        <v>0</v>
      </c>
      <c r="J32" s="95">
        <v>0</v>
      </c>
      <c r="K32" s="95">
        <v>0</v>
      </c>
      <c r="L32" s="95">
        <v>19926</v>
      </c>
      <c r="M32" s="96">
        <v>0</v>
      </c>
    </row>
    <row r="33" spans="2:13" s="33" customFormat="1" ht="50.1" customHeight="1">
      <c r="B33" s="102">
        <v>22</v>
      </c>
      <c r="C33" s="103">
        <v>276039</v>
      </c>
      <c r="D33" s="104" t="s">
        <v>113</v>
      </c>
      <c r="E33" s="94" t="s">
        <v>245</v>
      </c>
      <c r="F33" s="94" t="s">
        <v>114</v>
      </c>
      <c r="G33" s="95">
        <f>SUM(H33:M33)</f>
        <v>202633</v>
      </c>
      <c r="H33" s="95">
        <v>14170</v>
      </c>
      <c r="I33" s="95">
        <v>5</v>
      </c>
      <c r="J33" s="95">
        <v>1</v>
      </c>
      <c r="K33" s="95">
        <v>8</v>
      </c>
      <c r="L33" s="95">
        <v>188433</v>
      </c>
      <c r="M33" s="96">
        <v>16</v>
      </c>
    </row>
    <row r="34" spans="2:13" s="33" customFormat="1" ht="50.1" customHeight="1">
      <c r="B34" s="102">
        <v>23</v>
      </c>
      <c r="C34" s="103">
        <v>276083</v>
      </c>
      <c r="D34" s="104" t="s">
        <v>117</v>
      </c>
      <c r="E34" s="94" t="s">
        <v>245</v>
      </c>
      <c r="F34" s="94" t="s">
        <v>118</v>
      </c>
      <c r="G34" s="95">
        <f>SUM(H34:M34)</f>
        <v>149137</v>
      </c>
      <c r="H34" s="95">
        <v>10425</v>
      </c>
      <c r="I34" s="95">
        <v>7</v>
      </c>
      <c r="J34" s="95">
        <v>0</v>
      </c>
      <c r="K34" s="95">
        <v>7</v>
      </c>
      <c r="L34" s="95">
        <v>138692</v>
      </c>
      <c r="M34" s="96">
        <v>6</v>
      </c>
    </row>
    <row r="35" spans="2:13" s="33" customFormat="1" ht="50.1" customHeight="1">
      <c r="B35" s="102">
        <v>24</v>
      </c>
      <c r="C35" s="103">
        <v>276028</v>
      </c>
      <c r="D35" s="104" t="s">
        <v>122</v>
      </c>
      <c r="E35" s="94" t="s">
        <v>245</v>
      </c>
      <c r="F35" s="94" t="s">
        <v>123</v>
      </c>
      <c r="G35" s="95">
        <f>SUM(H35:M35)</f>
        <v>83331</v>
      </c>
      <c r="H35" s="95">
        <v>14150</v>
      </c>
      <c r="I35" s="95">
        <v>5</v>
      </c>
      <c r="J35" s="95">
        <v>2</v>
      </c>
      <c r="K35" s="95">
        <v>9</v>
      </c>
      <c r="L35" s="95">
        <v>69147</v>
      </c>
      <c r="M35" s="96">
        <v>18</v>
      </c>
    </row>
    <row r="36" spans="2:13" s="33" customFormat="1" ht="50.1" customHeight="1">
      <c r="B36" s="102">
        <v>25</v>
      </c>
      <c r="C36" s="103">
        <v>283548</v>
      </c>
      <c r="D36" s="104" t="s">
        <v>125</v>
      </c>
      <c r="E36" s="94" t="s">
        <v>126</v>
      </c>
      <c r="F36" s="94" t="s">
        <v>127</v>
      </c>
      <c r="G36" s="95">
        <f>SUM(H36:M36)</f>
        <v>7325</v>
      </c>
      <c r="H36" s="95">
        <v>6604</v>
      </c>
      <c r="I36" s="95">
        <v>4</v>
      </c>
      <c r="J36" s="95">
        <v>0</v>
      </c>
      <c r="K36" s="95">
        <v>0</v>
      </c>
      <c r="L36" s="95">
        <v>701</v>
      </c>
      <c r="M36" s="96">
        <v>16</v>
      </c>
    </row>
    <row r="37" spans="2:13" s="33" customFormat="1" ht="50.1" customHeight="1">
      <c r="B37" s="102">
        <v>26</v>
      </c>
      <c r="C37" s="108">
        <v>299243</v>
      </c>
      <c r="D37" s="104" t="s">
        <v>129</v>
      </c>
      <c r="E37" s="94" t="s">
        <v>79</v>
      </c>
      <c r="F37" s="94" t="s">
        <v>130</v>
      </c>
      <c r="G37" s="95">
        <v>38794</v>
      </c>
      <c r="H37" s="95">
        <v>33363</v>
      </c>
      <c r="I37" s="95">
        <v>0</v>
      </c>
      <c r="J37" s="95">
        <v>13</v>
      </c>
      <c r="K37" s="95">
        <v>60</v>
      </c>
      <c r="L37" s="95">
        <v>5043</v>
      </c>
      <c r="M37" s="96">
        <v>315</v>
      </c>
    </row>
    <row r="38" spans="2:13" s="33" customFormat="1" ht="50.1" customHeight="1">
      <c r="B38" s="102">
        <v>27</v>
      </c>
      <c r="C38" s="103">
        <v>283547</v>
      </c>
      <c r="D38" s="104" t="s">
        <v>133</v>
      </c>
      <c r="E38" s="94" t="s">
        <v>126</v>
      </c>
      <c r="F38" s="94" t="s">
        <v>127</v>
      </c>
      <c r="G38" s="95">
        <f>SUM(H38:M38)</f>
        <v>5000</v>
      </c>
      <c r="H38" s="95">
        <v>4507</v>
      </c>
      <c r="I38" s="95">
        <v>3</v>
      </c>
      <c r="J38" s="95">
        <v>0</v>
      </c>
      <c r="K38" s="95">
        <v>0</v>
      </c>
      <c r="L38" s="95">
        <v>479</v>
      </c>
      <c r="M38" s="96">
        <v>11</v>
      </c>
    </row>
    <row r="39" spans="2:13" s="33" customFormat="1" ht="50.1" customHeight="1">
      <c r="B39" s="102">
        <v>28</v>
      </c>
      <c r="C39" s="108">
        <v>280315</v>
      </c>
      <c r="D39" s="104" t="s">
        <v>136</v>
      </c>
      <c r="E39" s="94" t="s">
        <v>96</v>
      </c>
      <c r="F39" s="94" t="s">
        <v>137</v>
      </c>
      <c r="G39" s="95">
        <f>SUM(H39:M39)</f>
        <v>33207</v>
      </c>
      <c r="H39" s="95">
        <v>29886</v>
      </c>
      <c r="I39" s="95">
        <v>0</v>
      </c>
      <c r="J39" s="95">
        <v>0</v>
      </c>
      <c r="K39" s="95">
        <v>0</v>
      </c>
      <c r="L39" s="95">
        <v>3321</v>
      </c>
      <c r="M39" s="96">
        <v>0</v>
      </c>
    </row>
    <row r="40" spans="2:13" s="33" customFormat="1" ht="50.1" customHeight="1">
      <c r="B40" s="102">
        <v>29</v>
      </c>
      <c r="C40" s="108">
        <v>298011</v>
      </c>
      <c r="D40" s="104" t="s">
        <v>141</v>
      </c>
      <c r="E40" s="94" t="s">
        <v>21</v>
      </c>
      <c r="F40" s="94" t="s">
        <v>142</v>
      </c>
      <c r="G40" s="95">
        <f>SUM(H40:M40)</f>
        <v>2801</v>
      </c>
      <c r="H40" s="95">
        <v>2689</v>
      </c>
      <c r="I40" s="95">
        <v>0</v>
      </c>
      <c r="J40" s="95">
        <v>0</v>
      </c>
      <c r="K40" s="95">
        <v>0</v>
      </c>
      <c r="L40" s="95">
        <v>112</v>
      </c>
      <c r="M40" s="96">
        <v>0</v>
      </c>
    </row>
    <row r="41" spans="2:13" s="33" customFormat="1" ht="50.1" customHeight="1">
      <c r="B41" s="102">
        <v>30</v>
      </c>
      <c r="C41" s="108">
        <v>298007</v>
      </c>
      <c r="D41" s="104" t="s">
        <v>145</v>
      </c>
      <c r="E41" s="94" t="s">
        <v>21</v>
      </c>
      <c r="F41" s="94" t="s">
        <v>146</v>
      </c>
      <c r="G41" s="95">
        <v>9000</v>
      </c>
      <c r="H41" s="95">
        <v>1980</v>
      </c>
      <c r="I41" s="95">
        <v>0</v>
      </c>
      <c r="J41" s="95">
        <v>0</v>
      </c>
      <c r="K41" s="95">
        <v>0</v>
      </c>
      <c r="L41" s="95">
        <v>7020</v>
      </c>
      <c r="M41" s="96">
        <v>0</v>
      </c>
    </row>
    <row r="42" spans="2:13" s="33" customFormat="1" ht="50.1" customHeight="1">
      <c r="B42" s="102">
        <v>31</v>
      </c>
      <c r="C42" s="108">
        <v>280292</v>
      </c>
      <c r="D42" s="104" t="s">
        <v>148</v>
      </c>
      <c r="E42" s="94" t="s">
        <v>149</v>
      </c>
      <c r="F42" s="94" t="s">
        <v>150</v>
      </c>
      <c r="G42" s="95">
        <f>SUM(H42:M42)</f>
        <v>14839</v>
      </c>
      <c r="H42" s="95">
        <v>13946</v>
      </c>
      <c r="I42" s="95">
        <v>3</v>
      </c>
      <c r="J42" s="95">
        <v>1</v>
      </c>
      <c r="K42" s="95">
        <v>8</v>
      </c>
      <c r="L42" s="95">
        <v>877</v>
      </c>
      <c r="M42" s="96">
        <v>4</v>
      </c>
    </row>
    <row r="43" spans="2:13" s="33" customFormat="1" ht="50.1" customHeight="1">
      <c r="B43" s="102">
        <v>32</v>
      </c>
      <c r="C43" s="108">
        <v>281256</v>
      </c>
      <c r="D43" s="104" t="s">
        <v>152</v>
      </c>
      <c r="E43" s="94" t="s">
        <v>79</v>
      </c>
      <c r="F43" s="94" t="s">
        <v>79</v>
      </c>
      <c r="G43" s="95">
        <v>3440433</v>
      </c>
      <c r="H43" s="95">
        <v>240830</v>
      </c>
      <c r="I43" s="95">
        <v>0</v>
      </c>
      <c r="J43" s="95">
        <v>0</v>
      </c>
      <c r="K43" s="95">
        <v>0</v>
      </c>
      <c r="L43" s="95">
        <v>3199603</v>
      </c>
      <c r="M43" s="96">
        <v>0</v>
      </c>
    </row>
    <row r="44" spans="2:13" s="33" customFormat="1" ht="50.1" customHeight="1">
      <c r="B44" s="102">
        <v>33</v>
      </c>
      <c r="C44" s="108">
        <v>280291</v>
      </c>
      <c r="D44" s="104" t="s">
        <v>156</v>
      </c>
      <c r="E44" s="94" t="s">
        <v>230</v>
      </c>
      <c r="F44" s="94" t="s">
        <v>157</v>
      </c>
      <c r="G44" s="95">
        <v>11620</v>
      </c>
      <c r="H44" s="95">
        <v>116</v>
      </c>
      <c r="I44" s="95">
        <v>0</v>
      </c>
      <c r="J44" s="95">
        <v>0</v>
      </c>
      <c r="K44" s="95">
        <v>0</v>
      </c>
      <c r="L44" s="95">
        <v>11504</v>
      </c>
      <c r="M44" s="96">
        <v>0</v>
      </c>
    </row>
    <row r="45" spans="2:13" s="33" customFormat="1" ht="50.1" customHeight="1">
      <c r="B45" s="102">
        <v>34</v>
      </c>
      <c r="C45" s="108">
        <v>295013</v>
      </c>
      <c r="D45" s="104" t="s">
        <v>159</v>
      </c>
      <c r="E45" s="94" t="s">
        <v>250</v>
      </c>
      <c r="F45" s="94" t="s">
        <v>250</v>
      </c>
      <c r="G45" s="95">
        <f>SUM(H45:M45)</f>
        <v>10073</v>
      </c>
      <c r="H45" s="95">
        <v>101</v>
      </c>
      <c r="I45" s="95">
        <v>0</v>
      </c>
      <c r="J45" s="95">
        <v>0</v>
      </c>
      <c r="K45" s="95">
        <v>0</v>
      </c>
      <c r="L45" s="95">
        <v>9972</v>
      </c>
      <c r="M45" s="96">
        <v>0</v>
      </c>
    </row>
    <row r="46" spans="2:13" s="33" customFormat="1" ht="50.1" customHeight="1">
      <c r="B46" s="102">
        <v>35</v>
      </c>
      <c r="C46" s="112">
        <v>263551</v>
      </c>
      <c r="D46" s="104" t="s">
        <v>162</v>
      </c>
      <c r="E46" s="94" t="s">
        <v>79</v>
      </c>
      <c r="F46" s="94" t="s">
        <v>79</v>
      </c>
      <c r="G46" s="113">
        <f>SUM(H46:M46)</f>
        <v>43996</v>
      </c>
      <c r="H46" s="113">
        <v>3128</v>
      </c>
      <c r="I46" s="113">
        <v>79</v>
      </c>
      <c r="J46" s="113">
        <v>52</v>
      </c>
      <c r="K46" s="113">
        <v>101</v>
      </c>
      <c r="L46" s="113">
        <v>40178</v>
      </c>
      <c r="M46" s="114">
        <v>458</v>
      </c>
    </row>
    <row r="47" spans="2:13" s="33" customFormat="1" ht="50.1" customHeight="1">
      <c r="B47" s="102">
        <v>36</v>
      </c>
      <c r="C47" s="112">
        <v>263554</v>
      </c>
      <c r="D47" s="104" t="s">
        <v>166</v>
      </c>
      <c r="E47" s="94" t="s">
        <v>79</v>
      </c>
      <c r="F47" s="94" t="s">
        <v>79</v>
      </c>
      <c r="G47" s="113">
        <f>SUM(H47:M47)</f>
        <v>1560751</v>
      </c>
      <c r="H47" s="113">
        <v>140181</v>
      </c>
      <c r="I47" s="113">
        <v>201</v>
      </c>
      <c r="J47" s="113">
        <v>85</v>
      </c>
      <c r="K47" s="113">
        <v>301</v>
      </c>
      <c r="L47" s="113">
        <v>1418783</v>
      </c>
      <c r="M47" s="114">
        <v>1200</v>
      </c>
    </row>
    <row r="48" spans="2:13" s="33" customFormat="1" ht="52.5" customHeight="1">
      <c r="B48" s="102">
        <v>37</v>
      </c>
      <c r="C48" s="108">
        <v>299285</v>
      </c>
      <c r="D48" s="104" t="s">
        <v>168</v>
      </c>
      <c r="E48" s="94" t="s">
        <v>79</v>
      </c>
      <c r="F48" s="94" t="s">
        <v>169</v>
      </c>
      <c r="G48" s="95">
        <v>18818</v>
      </c>
      <c r="H48" s="113">
        <v>941</v>
      </c>
      <c r="I48" s="113">
        <v>0</v>
      </c>
      <c r="J48" s="113">
        <v>0</v>
      </c>
      <c r="K48" s="113">
        <v>0</v>
      </c>
      <c r="L48" s="113">
        <v>17877</v>
      </c>
      <c r="M48" s="114">
        <v>0</v>
      </c>
    </row>
    <row r="49" spans="2:13" s="33" customFormat="1" ht="50.1" customHeight="1">
      <c r="B49" s="102">
        <v>38</v>
      </c>
      <c r="C49" s="103">
        <v>300658</v>
      </c>
      <c r="D49" s="104" t="s">
        <v>173</v>
      </c>
      <c r="E49" s="94" t="s">
        <v>230</v>
      </c>
      <c r="F49" s="94" t="s">
        <v>157</v>
      </c>
      <c r="G49" s="95">
        <v>34214</v>
      </c>
      <c r="H49" s="113">
        <v>342</v>
      </c>
      <c r="I49" s="113">
        <v>0</v>
      </c>
      <c r="J49" s="113">
        <v>0</v>
      </c>
      <c r="K49" s="113">
        <v>0</v>
      </c>
      <c r="L49" s="113">
        <v>33872</v>
      </c>
      <c r="M49" s="114">
        <v>0</v>
      </c>
    </row>
    <row r="50" spans="2:13" s="33" customFormat="1" ht="50.1" customHeight="1">
      <c r="B50" s="102">
        <v>39</v>
      </c>
      <c r="C50" s="108">
        <v>267349</v>
      </c>
      <c r="D50" s="104" t="s">
        <v>176</v>
      </c>
      <c r="E50" s="94" t="s">
        <v>126</v>
      </c>
      <c r="F50" s="94" t="s">
        <v>177</v>
      </c>
      <c r="G50" s="95">
        <f>SUM(H50:M50)</f>
        <v>21729</v>
      </c>
      <c r="H50" s="95">
        <v>19773</v>
      </c>
      <c r="I50" s="95">
        <v>0</v>
      </c>
      <c r="J50" s="95">
        <v>0</v>
      </c>
      <c r="K50" s="95">
        <v>0</v>
      </c>
      <c r="L50" s="95">
        <v>1956</v>
      </c>
      <c r="M50" s="96">
        <v>0</v>
      </c>
    </row>
    <row r="51" spans="2:13" s="33" customFormat="1" ht="50.1" customHeight="1">
      <c r="B51" s="102">
        <v>40</v>
      </c>
      <c r="C51" s="103" t="s">
        <v>180</v>
      </c>
      <c r="D51" s="104" t="s">
        <v>181</v>
      </c>
      <c r="E51" s="115" t="s">
        <v>182</v>
      </c>
      <c r="F51" s="115" t="s">
        <v>183</v>
      </c>
      <c r="G51" s="95">
        <v>13164</v>
      </c>
      <c r="H51" s="113">
        <v>1711</v>
      </c>
      <c r="I51" s="113">
        <v>0</v>
      </c>
      <c r="J51" s="113">
        <v>197</v>
      </c>
      <c r="K51" s="113">
        <v>0</v>
      </c>
      <c r="L51" s="113">
        <v>11058</v>
      </c>
      <c r="M51" s="114">
        <v>198</v>
      </c>
    </row>
    <row r="52" spans="2:13" s="33" customFormat="1" ht="50.1" customHeight="1">
      <c r="B52" s="102">
        <v>41</v>
      </c>
      <c r="C52" s="103" t="s">
        <v>180</v>
      </c>
      <c r="D52" s="104" t="s">
        <v>187</v>
      </c>
      <c r="E52" s="115" t="s">
        <v>44</v>
      </c>
      <c r="F52" s="115" t="s">
        <v>45</v>
      </c>
      <c r="G52" s="95">
        <v>12851</v>
      </c>
      <c r="H52" s="113">
        <v>3469</v>
      </c>
      <c r="I52" s="113">
        <v>0</v>
      </c>
      <c r="J52" s="113">
        <v>255</v>
      </c>
      <c r="K52" s="113">
        <v>0</v>
      </c>
      <c r="L52" s="113">
        <v>8992</v>
      </c>
      <c r="M52" s="114">
        <v>135</v>
      </c>
    </row>
    <row r="53" spans="2:13" s="33" customFormat="1" ht="50.1" customHeight="1">
      <c r="B53" s="102">
        <v>42</v>
      </c>
      <c r="C53" s="103" t="s">
        <v>180</v>
      </c>
      <c r="D53" s="104" t="s">
        <v>190</v>
      </c>
      <c r="E53" s="115" t="s">
        <v>250</v>
      </c>
      <c r="F53" s="94" t="s">
        <v>191</v>
      </c>
      <c r="G53" s="95">
        <v>12860</v>
      </c>
      <c r="H53" s="113">
        <v>1805</v>
      </c>
      <c r="I53" s="113">
        <v>0</v>
      </c>
      <c r="J53" s="113">
        <v>890</v>
      </c>
      <c r="K53" s="113">
        <v>0</v>
      </c>
      <c r="L53" s="113">
        <v>10165</v>
      </c>
      <c r="M53" s="114">
        <v>0</v>
      </c>
    </row>
    <row r="54" spans="2:13" s="33" customFormat="1" ht="50.1" customHeight="1">
      <c r="B54" s="102">
        <v>43</v>
      </c>
      <c r="C54" s="103" t="s">
        <v>180</v>
      </c>
      <c r="D54" s="104" t="s">
        <v>194</v>
      </c>
      <c r="E54" s="115" t="s">
        <v>261</v>
      </c>
      <c r="F54" s="115" t="s">
        <v>292</v>
      </c>
      <c r="G54" s="113">
        <v>9450</v>
      </c>
      <c r="H54" s="113">
        <v>2250</v>
      </c>
      <c r="I54" s="113">
        <v>0</v>
      </c>
      <c r="J54" s="113">
        <v>180</v>
      </c>
      <c r="K54" s="113">
        <v>0</v>
      </c>
      <c r="L54" s="113">
        <v>5820</v>
      </c>
      <c r="M54" s="114">
        <v>1200</v>
      </c>
    </row>
    <row r="55" spans="2:13" s="33" customFormat="1" ht="50.1" customHeight="1">
      <c r="B55" s="116">
        <v>44</v>
      </c>
      <c r="C55" s="103">
        <v>282154</v>
      </c>
      <c r="D55" s="104" t="s">
        <v>197</v>
      </c>
      <c r="E55" s="115" t="s">
        <v>251</v>
      </c>
      <c r="F55" s="115" t="s">
        <v>293</v>
      </c>
      <c r="G55" s="113">
        <f>SUM(H55:M55)</f>
        <v>4433</v>
      </c>
      <c r="H55" s="113">
        <v>290</v>
      </c>
      <c r="I55" s="113">
        <v>0</v>
      </c>
      <c r="J55" s="113">
        <v>0</v>
      </c>
      <c r="K55" s="113">
        <v>0</v>
      </c>
      <c r="L55" s="113">
        <v>4143</v>
      </c>
      <c r="M55" s="114">
        <v>0</v>
      </c>
    </row>
    <row r="56" spans="2:13" s="33" customFormat="1" ht="50.1" customHeight="1">
      <c r="B56" s="117">
        <v>45</v>
      </c>
      <c r="C56" s="97">
        <v>302279</v>
      </c>
      <c r="D56" s="118" t="s">
        <v>202</v>
      </c>
      <c r="E56" s="119" t="s">
        <v>96</v>
      </c>
      <c r="F56" s="120" t="s">
        <v>294</v>
      </c>
      <c r="G56" s="121">
        <v>10052</v>
      </c>
      <c r="H56" s="121">
        <v>9650</v>
      </c>
      <c r="I56" s="121">
        <v>0</v>
      </c>
      <c r="J56" s="121">
        <v>0</v>
      </c>
      <c r="K56" s="121">
        <v>0</v>
      </c>
      <c r="L56" s="121">
        <v>402</v>
      </c>
      <c r="M56" s="122">
        <v>0</v>
      </c>
    </row>
    <row r="57" spans="2:13" s="33" customFormat="1" ht="50.1" customHeight="1">
      <c r="B57" s="117">
        <v>46</v>
      </c>
      <c r="C57" s="97">
        <v>302280</v>
      </c>
      <c r="D57" s="118" t="s">
        <v>206</v>
      </c>
      <c r="E57" s="119" t="s">
        <v>96</v>
      </c>
      <c r="F57" s="120" t="s">
        <v>295</v>
      </c>
      <c r="G57" s="121">
        <v>13900</v>
      </c>
      <c r="H57" s="121">
        <v>9035</v>
      </c>
      <c r="I57" s="121">
        <v>0</v>
      </c>
      <c r="J57" s="121">
        <v>0</v>
      </c>
      <c r="K57" s="121">
        <v>0</v>
      </c>
      <c r="L57" s="121">
        <v>4865</v>
      </c>
      <c r="M57" s="122">
        <v>0</v>
      </c>
    </row>
    <row r="58" spans="2:13" s="33" customFormat="1" ht="50.1" customHeight="1">
      <c r="B58" s="123">
        <v>47</v>
      </c>
      <c r="C58" s="97">
        <v>283545</v>
      </c>
      <c r="D58" s="118" t="s">
        <v>209</v>
      </c>
      <c r="E58" s="119" t="s">
        <v>68</v>
      </c>
      <c r="F58" s="120" t="s">
        <v>74</v>
      </c>
      <c r="G58" s="113">
        <v>16441</v>
      </c>
      <c r="H58" s="113">
        <v>1150</v>
      </c>
      <c r="I58" s="113">
        <v>0</v>
      </c>
      <c r="J58" s="113">
        <v>0</v>
      </c>
      <c r="K58" s="113">
        <v>0</v>
      </c>
      <c r="L58" s="113">
        <v>15291</v>
      </c>
      <c r="M58" s="114">
        <v>0</v>
      </c>
    </row>
    <row r="59" spans="2:13" s="33" customFormat="1" ht="62.25" customHeight="1">
      <c r="B59" s="123">
        <v>48</v>
      </c>
      <c r="C59" s="97" t="s">
        <v>296</v>
      </c>
      <c r="D59" s="118" t="s">
        <v>214</v>
      </c>
      <c r="E59" s="119" t="s">
        <v>79</v>
      </c>
      <c r="F59" s="120" t="s">
        <v>79</v>
      </c>
      <c r="G59" s="121">
        <v>59000</v>
      </c>
      <c r="H59" s="121">
        <v>5945</v>
      </c>
      <c r="I59" s="121">
        <v>0</v>
      </c>
      <c r="J59" s="121">
        <v>0</v>
      </c>
      <c r="K59" s="121">
        <v>0</v>
      </c>
      <c r="L59" s="121">
        <v>53055</v>
      </c>
      <c r="M59" s="122">
        <v>0</v>
      </c>
    </row>
    <row r="60" spans="2:13" s="33" customFormat="1" ht="27.75" customHeight="1" thickBot="1">
      <c r="B60" s="124" t="s">
        <v>277</v>
      </c>
      <c r="C60" s="125"/>
      <c r="D60" s="125"/>
      <c r="E60" s="125"/>
      <c r="F60" s="126"/>
      <c r="G60" s="127">
        <f t="shared" ref="G60:M60" si="1">SUM(G12:G59)</f>
        <v>10153946</v>
      </c>
      <c r="H60" s="127">
        <f t="shared" si="1"/>
        <v>1492913</v>
      </c>
      <c r="I60" s="127">
        <f t="shared" si="1"/>
        <v>48510</v>
      </c>
      <c r="J60" s="127">
        <f t="shared" si="1"/>
        <v>41153</v>
      </c>
      <c r="K60" s="127">
        <f t="shared" si="1"/>
        <v>46135</v>
      </c>
      <c r="L60" s="127">
        <f t="shared" si="1"/>
        <v>8424822</v>
      </c>
      <c r="M60" s="128">
        <f t="shared" si="1"/>
        <v>100413</v>
      </c>
    </row>
  </sheetData>
  <mergeCells count="28">
    <mergeCell ref="M18:M22"/>
    <mergeCell ref="B60:F60"/>
    <mergeCell ref="L10:L11"/>
    <mergeCell ref="M10:M11"/>
    <mergeCell ref="E18:E22"/>
    <mergeCell ref="F18:F22"/>
    <mergeCell ref="G18:G22"/>
    <mergeCell ref="H18:H22"/>
    <mergeCell ref="I18:I22"/>
    <mergeCell ref="J18:J22"/>
    <mergeCell ref="K18:K22"/>
    <mergeCell ref="L18:L22"/>
    <mergeCell ref="B9:M9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B2:M2"/>
    <mergeCell ref="B3:M3"/>
    <mergeCell ref="B4:M4"/>
    <mergeCell ref="B5:M5"/>
    <mergeCell ref="B6:M6"/>
    <mergeCell ref="B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SUPERVISIÓN </vt:lpstr>
      <vt:lpstr>FINANCIERO </vt:lpstr>
      <vt:lpstr>GESTIÓN DE PROYECTOS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Neftali Tun García</dc:creator>
  <cp:lastModifiedBy>Rocio del Carmen Herrera Sandoval</cp:lastModifiedBy>
  <dcterms:created xsi:type="dcterms:W3CDTF">2022-08-01T15:53:00Z</dcterms:created>
  <dcterms:modified xsi:type="dcterms:W3CDTF">2023-12-13T17:01:07Z</dcterms:modified>
</cp:coreProperties>
</file>