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rera\Desktop\UIP AÑO 2023\INFORMACIÓN PÚBLICA DE OFICIO 2023\SEPTIEMBRE 2023\57-2008\"/>
    </mc:Choice>
  </mc:AlternateContent>
  <xr:revisionPtr revIDLastSave="0" documentId="13_ncr:1_{E1B7B690-434A-41FD-BB4C-89AA205D63A6}" xr6:coauthVersionLast="47" xr6:coauthVersionMax="47" xr10:uidLastSave="{00000000-0000-0000-0000-000000000000}"/>
  <bookViews>
    <workbookView xWindow="-120" yWindow="-120" windowWidth="29040" windowHeight="15720" activeTab="2" xr2:uid="{EB100E9E-64FA-4B07-B780-DB570FBF0421}"/>
  </bookViews>
  <sheets>
    <sheet name="SUPERVISION " sheetId="1" r:id="rId1"/>
    <sheet name="FINANCIERO " sheetId="2" r:id="rId2"/>
    <sheet name="GESTION " sheetId="3" r:id="rId3"/>
  </sheets>
  <definedNames>
    <definedName name="_xlnm.Print_Area" localSheetId="0">'SUPERVISION '!$A$1:$K$58</definedName>
    <definedName name="_xlnm.Print_Titles" localSheetId="0">'SUPERVISION 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2" i="3" l="1"/>
  <c r="L102" i="3"/>
  <c r="K102" i="3"/>
  <c r="J102" i="3"/>
  <c r="I102" i="3"/>
  <c r="H102" i="3"/>
  <c r="G97" i="3"/>
  <c r="G87" i="3"/>
  <c r="G81" i="3"/>
  <c r="G79" i="3"/>
  <c r="G77" i="3"/>
  <c r="G71" i="3"/>
  <c r="G67" i="3"/>
  <c r="G65" i="3"/>
  <c r="G63" i="3"/>
  <c r="G102" i="3" s="1"/>
  <c r="G59" i="3"/>
  <c r="G57" i="3"/>
  <c r="G55" i="3"/>
  <c r="G53" i="3"/>
  <c r="G52" i="3"/>
  <c r="G48" i="3"/>
  <c r="G46" i="3"/>
  <c r="G44" i="3"/>
  <c r="G38" i="3"/>
  <c r="G36" i="3"/>
  <c r="G24" i="3"/>
  <c r="G22" i="3"/>
  <c r="G20" i="3"/>
  <c r="G18" i="3"/>
  <c r="G16" i="3"/>
  <c r="G14" i="3"/>
  <c r="G12" i="3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Melissa Salguero Ramírez</author>
  </authors>
  <commentList>
    <comment ref="D22" authorId="0" shapeId="0" xr:uid="{D9CAF4E9-7C3D-4A25-9F31-0BFAD7B73561}">
      <text>
        <r>
          <rPr>
            <b/>
            <sz val="9"/>
            <color indexed="81"/>
            <rFont val="Tahoma"/>
            <family val="2"/>
          </rPr>
          <t>Andrea Melissa Salguero Ramírez:</t>
        </r>
        <r>
          <rPr>
            <sz val="9"/>
            <color indexed="81"/>
            <rFont val="Tahoma"/>
            <family val="2"/>
          </rPr>
          <t xml:space="preserve">
aprobado  por primera vez 2021</t>
        </r>
      </text>
    </comment>
    <comment ref="D24" authorId="0" shapeId="0" xr:uid="{929F11EB-5F03-482A-8F74-7347B5F52BFF}">
      <text>
        <r>
          <rPr>
            <b/>
            <sz val="9"/>
            <color indexed="81"/>
            <rFont val="Tahoma"/>
            <family val="2"/>
          </rPr>
          <t>Andrea Melissa Salguero Ramírez:</t>
        </r>
        <r>
          <rPr>
            <sz val="9"/>
            <color indexed="81"/>
            <rFont val="Tahoma"/>
            <family val="2"/>
          </rPr>
          <t xml:space="preserve">
aprobado 2022</t>
        </r>
      </text>
    </comment>
    <comment ref="D26" authorId="0" shapeId="0" xr:uid="{EA9F2ACA-A04A-4532-8161-08494796F36F}">
      <text>
        <r>
          <rPr>
            <b/>
            <sz val="9"/>
            <color indexed="81"/>
            <rFont val="Tahoma"/>
            <family val="2"/>
          </rPr>
          <t>Andrea Melissa Salguero Ramírez:</t>
        </r>
        <r>
          <rPr>
            <sz val="9"/>
            <color indexed="81"/>
            <rFont val="Tahoma"/>
            <family val="2"/>
          </rPr>
          <t xml:space="preserve">
aprobado 2021</t>
        </r>
      </text>
    </comment>
    <comment ref="D36" authorId="0" shapeId="0" xr:uid="{3DE83047-1CB7-48D0-B17D-264E50FB7D32}">
      <text>
        <r>
          <rPr>
            <b/>
            <sz val="9"/>
            <color indexed="81"/>
            <rFont val="Tahoma"/>
            <family val="2"/>
          </rPr>
          <t>Andrea Melissa Salguero Ramírez:</t>
        </r>
        <r>
          <rPr>
            <sz val="9"/>
            <color indexed="81"/>
            <rFont val="Tahoma"/>
            <family val="2"/>
          </rPr>
          <t xml:space="preserve">
APROBADO 2021</t>
        </r>
      </text>
    </comment>
    <comment ref="D38" authorId="0" shapeId="0" xr:uid="{CE31DAF5-E4BE-4D88-9F06-69EE01BB7AD2}">
      <text>
        <r>
          <rPr>
            <b/>
            <sz val="9"/>
            <color indexed="81"/>
            <rFont val="Tahoma"/>
            <family val="2"/>
          </rPr>
          <t>Andrea Melissa Salguero Ramírez:</t>
        </r>
        <r>
          <rPr>
            <sz val="9"/>
            <color indexed="81"/>
            <rFont val="Tahoma"/>
            <family val="2"/>
          </rPr>
          <t xml:space="preserve">
aprobado 20214</t>
        </r>
      </text>
    </comment>
  </commentList>
</comments>
</file>

<file path=xl/sharedStrings.xml><?xml version="1.0" encoding="utf-8"?>
<sst xmlns="http://schemas.openxmlformats.org/spreadsheetml/2006/main" count="671" uniqueCount="300">
  <si>
    <t>CONSTRUCCIÓN MURO PERIMETRAL AERÓDROMO DE SAN JOSÉ, SAN JOSÉ, ESCUINTLA</t>
  </si>
  <si>
    <t>6 MESES</t>
  </si>
  <si>
    <t xml:space="preserve">“MEJORAMIENTO CARRETERA TRAMO: BIF. CA-09 NORTE KM 46.86 ENTRADA FINCA SAN MIGUEL – ALDEA EL CARMEN, SANARATE, EL PROGRESO(LONGITUD APROXIMADA 16KMS)”. </t>
  </si>
  <si>
    <t>No.</t>
  </si>
  <si>
    <t>CONSTRUCCIÓN TRAMO CARRETERO RN-9, SAN MATEO IXTATÁN, SANTA CRUZ BARILLAS, DEPARTAMENTO DE HUEHUETENANGO</t>
  </si>
  <si>
    <t>24 meses</t>
  </si>
  <si>
    <t>MEJORAMIENTO CARRETERA BIF SANTA CRUZ DEL QUICHE-SAN ANTONIO ILOTENANGO Y RD TOTO 01</t>
  </si>
  <si>
    <t>MEJORAMIENTO CARRETERA BIF SANTA CRUZ DEL QUICHE-SAN PEDRO JOCOPILAS, ALDEA SAN PABLO, QUICHE</t>
  </si>
  <si>
    <t>18 meses</t>
  </si>
  <si>
    <t>MEJORAMIENTO CARRETERA RD-PET-07 DE INTERSECCION RD-PET-15 KM. 469.600 - COOPERATIVA NUEVA GUATEMALA TECUN UMAN KM. 508.040, SAN FRANCISCO, PETEN</t>
  </si>
  <si>
    <t>CONSTRUCCION PASO A DESNIVEL CALZADA ROOSEVELT Y 9 AVENIDA, ZONA 11, GUATEMALA, GUATEMALA.</t>
  </si>
  <si>
    <t>CONSTRUCCION PASO A DESNIVEL AVENIDA PETAPA Y 53 CALLE, ZONA 12 , GUATEMALA, GUATEMALA.</t>
  </si>
  <si>
    <t>AMPLIACION PISTA DE ATERRIZAJE, SAN JOSE, ESCUINTLA.</t>
  </si>
  <si>
    <t>MEJORAMIENTO INFRAESTRUCTURA DE AEROPUERTO (SALA DE ABORDAJE), SAN JOSE, ESCUINTLA</t>
  </si>
  <si>
    <t>14 MESES</t>
  </si>
  <si>
    <t>CONSTRUCCION INFRAESTRUCTURA DE AEROPUERTO (ESTACION DE BOMBEROS), SAN JOSE, ESCUINTLA</t>
  </si>
  <si>
    <t>CONSTRUCCION INFRAESTRUCTURA DE AEROPUERTO (TORRE DE CONTROL), SAN JOSE, ESCUINTLA</t>
  </si>
  <si>
    <t>MEJORAMIENTO CARRETERA, CRUCE A PUENTE LA BARRANQUILLA- HACIA PLAN DE BUENA VISTA, MUNICIPIO DE SANARATE, DEPARTAMENTO EL PROGRESO</t>
  </si>
  <si>
    <t>5 meses</t>
  </si>
  <si>
    <t>8 MESES</t>
  </si>
  <si>
    <t>CONSTRUCCION PUENTE VEHICULAR CASERIO AGUA CALIENTE, ALDEA QUECA, SIPACAPA, SAN MARCOS</t>
  </si>
  <si>
    <t>MEJORAMIENTO CARRETERA CA-13 DE PUERTA DEL CIELO KM. 529.700 - FRONTERA KM. 552.850, MELCHOR DE MENCOS, PETEN</t>
  </si>
  <si>
    <t>18 MESES</t>
  </si>
  <si>
    <t>MEJORAMIENTO CALLE DEL CEMENTERIO GENERAL, CASCO URBANO, COMAPA, JUTIAPA</t>
  </si>
  <si>
    <t>CONSTRUCCIONES E IMPORTACIONES EXICASA</t>
  </si>
  <si>
    <t>DESARROLLO INTEGRAL CORPORATIVO, SOCIEDAD ANONIMA/DICORSA</t>
  </si>
  <si>
    <t>CONSTRUCTORA CARMOR</t>
  </si>
  <si>
    <t xml:space="preserve">	GRUPO DE ANALISIS, DISEÑO Y CONSTRUCCION, SOCIEDAD ANONIMA</t>
  </si>
  <si>
    <t>AVALON, SOCIEDAD ANONIMA</t>
  </si>
  <si>
    <t>CONSTRUCTORA IMESA, SOCIEDAD ANÓNIMA</t>
  </si>
  <si>
    <t>NA</t>
  </si>
  <si>
    <t>REPOSICION PUENTE VEHICULAR INGRESO A EL JICARO, EL JICARO, EL PROGRESO</t>
  </si>
  <si>
    <t>CONCRETOS Y DRAGADOS, SOCIEDAD ANÓNIMA</t>
  </si>
  <si>
    <t>REHABILITACIÓN PUENTE VEHICULAR TOBAR, ALDEA LA TORERA, SAN JOSE LA ARADA, CHIQUIMULA</t>
  </si>
  <si>
    <t>REHABILITACIÓN PUENTE VEHICULAR RIO POZA OSCURA, CANTON LA TEJERIA, CATARINA, SAN MARCOS</t>
  </si>
  <si>
    <t>AMPLIACION SISTEMA DE AGUAS PLUVIALES UBICADO EN LA 7 AVENIDA NORTE, 24 CALLE FINAL Y 10 CALLE Y 10 AV GUATEMALA, GUATEMALA</t>
  </si>
  <si>
    <t xml:space="preserve">	GUTIERREZ,SAMAYOA,,GUILLERMO,EFRAÍN</t>
  </si>
  <si>
    <t>36 MESES</t>
  </si>
  <si>
    <t>MEJORAMIENTO CALLE (S) CASCO URBANO - HOSPITAL CABECERA MUNICIPAL, SAN PEDRO NECTA, HUEHUETENANGO</t>
  </si>
  <si>
    <t>MEJORAMIENTO CALLE (S) 5 AV. Y 3 CALLE ZONA 9 EL TEJAR, 18 AV. Y DIAGONAL 7 ZONA 5 - HOSPITAL REGIONAL, CHIMALTENANGO, CHIMALTENANGO</t>
  </si>
  <si>
    <t>MEJORAMIENTO CARRETERA RD-CHI-21-01 KM. 240.70 - PUENTE LOS CAULOTES KM. 243.76, CAMOTAN, CHIQUIMULA</t>
  </si>
  <si>
    <t>FSS-2022-59-OBRA</t>
  </si>
  <si>
    <t>FSS-2022-55-OBRA</t>
  </si>
  <si>
    <t>FSS-2022-56-OBRA</t>
  </si>
  <si>
    <t>FSS-2022-74-OBRA</t>
  </si>
  <si>
    <t>FSS-2022-66-OBRA</t>
  </si>
  <si>
    <t>CEBCO</t>
  </si>
  <si>
    <t>CONSTRUCTORA IMESA, SOCIEDAD ANONIMA</t>
  </si>
  <si>
    <t>CA-09-2021</t>
  </si>
  <si>
    <t>J&amp;E DATOS Y CONFERENCIAS, SOCIEDAD ANÓNIMA</t>
  </si>
  <si>
    <t>FSS-2022-60-OBRA</t>
  </si>
  <si>
    <t xml:space="preserve">
CONSTRUCTORA GARCO</t>
  </si>
  <si>
    <t>20-2022-FSS-EMERGENCIA-CONTRATACION</t>
  </si>
  <si>
    <t>CONSTRUCTORA SOL</t>
  </si>
  <si>
    <t>10 MESES</t>
  </si>
  <si>
    <t xml:space="preserve">	CONSTRUCTORA JIREH, SOCIEDAD ANONIMA</t>
  </si>
  <si>
    <t>22-2022-FSS-EMERGENCIA-OBRA</t>
  </si>
  <si>
    <t xml:space="preserve">	CONSTRUCCIONES, SERVICIOS, CARRETERAS Y ASESORIAS, SOCIEDAD ANONIMA -COINDRA-</t>
  </si>
  <si>
    <t>BARRERA,LUCERO,,MARLON,ESTEBAN</t>
  </si>
  <si>
    <t xml:space="preserve">	FSS-2022-91-OBRA</t>
  </si>
  <si>
    <t>CONSTRUCTORA M &amp; M</t>
  </si>
  <si>
    <t>FSS-2022-64-OBRA</t>
  </si>
  <si>
    <t>MEJORAMIENTO CARRETERA RD-JUT-07 KM. 134.600 - KM. 142.730, EL PROGRESO, JUTIAPA</t>
  </si>
  <si>
    <t xml:space="preserve"> MULTISERVICIOS RAMÍREZ</t>
  </si>
  <si>
    <t xml:space="preserve">08-2022-FSS-EMERGENCIA-CONTRATACION	</t>
  </si>
  <si>
    <t xml:space="preserve">10-2022-FSS-EMERGENCIA-CONTRATACION		</t>
  </si>
  <si>
    <t xml:space="preserve">7-2022-FSS-EMERGENCIA-CONTRATACION		</t>
  </si>
  <si>
    <t xml:space="preserve">	FSS-2022-96-OBRA</t>
  </si>
  <si>
    <t>CONSTRUCTORA ALIAN SOCIEDAD ANONIMA</t>
  </si>
  <si>
    <t>CONSTRUCTORA Y DISTRIBUIDORA BREMAR</t>
  </si>
  <si>
    <t>DESARROLLOS CIVILES</t>
  </si>
  <si>
    <t>FSS-2022-73-OBRA</t>
  </si>
  <si>
    <t>FSS-2022-98-OBRA</t>
  </si>
  <si>
    <t>FSS-2022-88-OBRA</t>
  </si>
  <si>
    <t xml:space="preserve"> FSS-2022-93-OBRA</t>
  </si>
  <si>
    <t>Fecha Contrato</t>
  </si>
  <si>
    <t>DEPARTAMENTO</t>
  </si>
  <si>
    <t>MUNICIPIO</t>
  </si>
  <si>
    <t>HUEHUETENANGO</t>
  </si>
  <si>
    <t>SANTA CRUZ BARILLAS</t>
  </si>
  <si>
    <t>EL PROGRESO</t>
  </si>
  <si>
    <t>SANARATE</t>
  </si>
  <si>
    <t>QUICHE</t>
  </si>
  <si>
    <t>SAN ANTONIO ILOTENANGO</t>
  </si>
  <si>
    <t>SAN PEDRO JOCOPILAS</t>
  </si>
  <si>
    <t>ESCUINTLA</t>
  </si>
  <si>
    <t>SAN JOSE</t>
  </si>
  <si>
    <t xml:space="preserve">PETEN </t>
  </si>
  <si>
    <t>SAN FRANCISCO</t>
  </si>
  <si>
    <t>GUATEMALA</t>
  </si>
  <si>
    <t>JUTIAPA</t>
  </si>
  <si>
    <t>COMAPA</t>
  </si>
  <si>
    <t>MELCHOR</t>
  </si>
  <si>
    <t>EL JICARO</t>
  </si>
  <si>
    <t>CHIQUIMULA</t>
  </si>
  <si>
    <t>CAMOTAN</t>
  </si>
  <si>
    <t>SAN PEDRO NECTA</t>
  </si>
  <si>
    <t>CHIMALTENANGO</t>
  </si>
  <si>
    <t>SANTA ROSA</t>
  </si>
  <si>
    <t>CHIQUIMULILLA</t>
  </si>
  <si>
    <t>SAN JUAN TECUACO</t>
  </si>
  <si>
    <t>PALIN</t>
  </si>
  <si>
    <t>SUCHITEPEQUEZ</t>
  </si>
  <si>
    <t>RIO BRAVO</t>
  </si>
  <si>
    <t>SAN JOSE LA ARADA</t>
  </si>
  <si>
    <t>SAN MARCOS</t>
  </si>
  <si>
    <t>CATARINA</t>
  </si>
  <si>
    <t>CAO-01-021</t>
  </si>
  <si>
    <t>REHABILITACION PUENTE VEHICULAR CAMPAMENTO LA BARRITA, ALDEA BARRITA VIEJA, SAN JOSE, ESCUINTLA</t>
  </si>
  <si>
    <t>4 CARRILES, SOCIEDAD ANONIMA</t>
  </si>
  <si>
    <t>PRODUCTOS ESPECIALES DE CONCRETO, SOCIEDAD ANONIMA</t>
  </si>
  <si>
    <t>CONSTRUCTORA Y TRANSPORTES COTRANSPROAGRO</t>
  </si>
  <si>
    <t>MEJORAMIENTO CARRETERA CA-13 AEROPUERTO INTERNACIONAL MUNDO MAYA KM. 477.700 - BIFURCACION IXLU KM. 490.000, FLORES, PETEN</t>
  </si>
  <si>
    <t>FSS-2022-137-OBRA</t>
  </si>
  <si>
    <t>FLORES</t>
  </si>
  <si>
    <t>FSS-2022-126-OBRA</t>
  </si>
  <si>
    <t>MEJORAMIENTO CARRETERA RD-PET-11-01 SAN BENITO- SANTA RITA, SAN BENITO, PETEN</t>
  </si>
  <si>
    <t>FSS-2022-128-OBRA</t>
  </si>
  <si>
    <t>SAN BENITO</t>
  </si>
  <si>
    <t>MEJORAMIENTO CALLE INTERSECCION AVENIDA REFORMA INGRESO NORTE - SECTOR ZARAHEMLA ZONA 1, PATZICIA, CHIMALTENANGO</t>
  </si>
  <si>
    <t>FSS-2022-131-OBRA</t>
  </si>
  <si>
    <t>PATZICIA</t>
  </si>
  <si>
    <t>MEJORAMIENTO CAMINO RURAL CEMENTERIO ALDEA CHOAPEQUEZ - CABECERA MUNICIPAL, IXCHIGUAN, SAN MARCOS</t>
  </si>
  <si>
    <t>FSS-2022-144-OBRA</t>
  </si>
  <si>
    <t>IXCHIGUAN</t>
  </si>
  <si>
    <t>MEJORAMIENTO CARRETERA RD-PET-01 DE PUENTE SACPUY - ALDEA SACPUY, SAN ANDRES, PETEN</t>
  </si>
  <si>
    <t>SAN ANDRES</t>
  </si>
  <si>
    <t xml:space="preserve">MEJORAMIENTO CALLE CEMENTERIO GENERAL - INTERSECCION KM. 294.525 RN-12-NORTE, IXCHIGUAN, SAN MARCOS </t>
  </si>
  <si>
    <t>FSS-2022-143-OBRA</t>
  </si>
  <si>
    <t>MEJORAMIENTO CARRETERA RD-GUA-12 KM. 74.200 - KM. 79.700, CHUARRANCHO, GUATEMALA</t>
  </si>
  <si>
    <t>FSS-2022-132-OBRA</t>
  </si>
  <si>
    <t>INMOBILIARIA Y EXCLUSIVOS ARQUITECTONICOS, SOCIEDAD ANONIMA</t>
  </si>
  <si>
    <t>FSS-2023-2-OBRA</t>
  </si>
  <si>
    <t>FSS-2022-145-OBRA</t>
  </si>
  <si>
    <t>FSS-2022-148-OBRA</t>
  </si>
  <si>
    <t>CODIMSA</t>
  </si>
  <si>
    <t>H3 GUATEMALA, SOCIEDAD ANONIMA</t>
  </si>
  <si>
    <t>S.M.C. SERVICIOS MULTIPLES EN CONSTRUCCION</t>
  </si>
  <si>
    <t>OPCION TECNICA SOCIEDAD ANONIMA</t>
  </si>
  <si>
    <t>MEJORAMIENTO CAMINO RURAL ALDEA SANTA BARBARA - ALDEA EL ZAPOTE, SANTA MARIA IXHUATAN Y BIF. ALDEA SAN JOSE EL COYOLITO, SAN JUAN TECUACO, SANTA ROSA</t>
  </si>
  <si>
    <t>CHUARRANCHO</t>
  </si>
  <si>
    <t>MEJORAMIENTO CARRETERA RD-SRO-19 KM.130.670 ALDEA LA VIÑA PUEBLO NUEVO LA REFORMA - RD-SRO-26 KM. 136.978 ALDEA LA BOMBA, CHIQUIMULILLA, SANTA ROSA</t>
  </si>
  <si>
    <t>CONSTRUCCION PASO A DESNIVEL 46 CALLE, CALZADA RAUL AGUILAR BATRES, ENTRADA COLONIA MONTE MARIA ZONA 12, VILLA NUEVA, GUATEMALA</t>
  </si>
  <si>
    <t>CONCRETOS Y DRAGADOS SOCIEDAD ANONIMA</t>
  </si>
  <si>
    <t>FSS-2023-3-OBRA</t>
  </si>
  <si>
    <t>VILLA NUEVA</t>
  </si>
  <si>
    <t>CONSTRUCCION INFRAESTRUCTURA DE AEROPUERTO (URBANIZACION), SAN JOSE, ESCUINTLA</t>
  </si>
  <si>
    <t>PROYECCIONES Y CONSTRUCCIONES A FUTURO DE SUR ORIENTE, SOCIEDAD ANONIMA</t>
  </si>
  <si>
    <t>FSS-2023-7-OBRA</t>
  </si>
  <si>
    <t>MEJORAMIENTO CARRETERA RD-QUE-13-03 KM. 217.165 - KM. 221.165 Y BIF. RD-QUE-13-03 KM. 220.905 - RD-QUE-13-02 KM. 221.305, HUITAN, QUETZALTENANGO</t>
  </si>
  <si>
    <t>FSS-2023-12-OBRA</t>
  </si>
  <si>
    <t>HUITAN</t>
  </si>
  <si>
    <t>QUETZALTENANGO</t>
  </si>
  <si>
    <t>12 MESES</t>
  </si>
  <si>
    <t>MEJORAMIENTO CAMINO RURAL CASERIO TUIXEL - CASERIO MAPA, SAN SEBASTIAN HUEHUETENANGO, HUEHUETENANGO</t>
  </si>
  <si>
    <t>FSS-2023-11-OBRA</t>
  </si>
  <si>
    <t xml:space="preserve">
CONSTRUCTORA COPRODI</t>
  </si>
  <si>
    <t>MALACATANCITO</t>
  </si>
  <si>
    <t>SIPACAPA</t>
  </si>
  <si>
    <t>SAN SEBASTIAN HUEHUETENANGO</t>
  </si>
  <si>
    <t>MEJORAMIENTO INFRAESTRUCTURA DE AEROPUERTO INTERNACIONAL LA AURORA, GUATEMALA, GUATEMALA</t>
  </si>
  <si>
    <t xml:space="preserve">
CONSTRUDAM</t>
  </si>
  <si>
    <t>FSS-2023-18-OBRA</t>
  </si>
  <si>
    <t>MEJORAMIENTO CAMINO RURAL CASERIO ZALPATZAN - ALDEA PIACHE, MALACATANCITO, HUEHUETENANGO</t>
  </si>
  <si>
    <t>MEJORAMIENTO CARRETERA RD-PRO-15 ALDEA LAS OVEJAS KM. 93.717 - COLONIA JORGE MARIO BARRIOS FALLA KM. 90.500, EL JICARO, EL PROGRESO</t>
  </si>
  <si>
    <t xml:space="preserve">	
FSS-2023-24-OBRA</t>
  </si>
  <si>
    <t xml:space="preserve">	
GRUPO INTERNACIONAL DE PROYECTOS, SOCIEDAD ANÓNIMA</t>
  </si>
  <si>
    <t>MEJORAMIENTO CARRETERA RD-CHI-05 KM. 182.70 - KM. 189.95, CHIQUIMULA, CHIQUIMULA</t>
  </si>
  <si>
    <t xml:space="preserve">	
FSS-2023-21-OBRA</t>
  </si>
  <si>
    <t xml:space="preserve">
MEJORAMIENTO CALLE 8A. CALLE ENTRE 1ERA. Y 5A. AVENIDA Y ZANJON, ZONA 3, PALIN, ESCUINTLA</t>
  </si>
  <si>
    <t>FSS-2022-68-OBRA Modificatorio FSS-2022-68-OBRA 29/03/2023</t>
  </si>
  <si>
    <t>FSS-2023-39-OBRA</t>
  </si>
  <si>
    <t>REHABILITACIÓN PUENTE VEHICULAR ALDEA SANTA ELENA, RIO BRAVO, SUCHITEPEQUEZ</t>
  </si>
  <si>
    <t>No. SNIP</t>
  </si>
  <si>
    <t>UBICACIÓN</t>
  </si>
  <si>
    <t>NOMBRE DEL PROYECTO</t>
  </si>
  <si>
    <t>COSTO TOTAL DE LA OBRA</t>
  </si>
  <si>
    <t>EMPRESA O ENTIDAD EJECUTORA</t>
  </si>
  <si>
    <t>COODINACIÓN RESPONSABLE</t>
  </si>
  <si>
    <t>COORDINACION DE SUPERVISION</t>
  </si>
  <si>
    <t>No. DE CONTRATO</t>
  </si>
  <si>
    <t>CONTENIDO Y ESPECIFICACIÓN DEL CONTRATO</t>
  </si>
  <si>
    <t>FONDO SOCIAL DE SOLIDARIDAD</t>
  </si>
  <si>
    <t>COORDINACION DE OPERACIONES</t>
  </si>
  <si>
    <t>Reportes para la Ley de Acceso a la Información Pública - Artículo 10 Numeral 18</t>
  </si>
  <si>
    <t>PROYECTOS EN EJECUCIÓN O EJECUTADOS TOTAL O PARCIALEMENTE</t>
  </si>
  <si>
    <t>30 MESES</t>
  </si>
  <si>
    <t>7 MESES</t>
  </si>
  <si>
    <t>183 DIAS</t>
  </si>
  <si>
    <t>24 MESES</t>
  </si>
  <si>
    <t>3 MESES</t>
  </si>
  <si>
    <t>120 DIAS</t>
  </si>
  <si>
    <t>4 MESES</t>
  </si>
  <si>
    <t>245 DIAS</t>
  </si>
  <si>
    <t>13 MESES</t>
  </si>
  <si>
    <t>ESCRITURA PÚBLICA No. 37</t>
  </si>
  <si>
    <t>ESCRITURA PÚBLICA No. 63</t>
  </si>
  <si>
    <t>ESCRITURA PUBLICA No. 04</t>
  </si>
  <si>
    <t xml:space="preserve">ESCRITURA PUBLICA No. 98 </t>
  </si>
  <si>
    <t>TIEMPO DE LA EJECUCIÓN INICIAL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</si>
  <si>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</si>
  <si>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</si>
  <si>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</si>
  <si>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</si>
  <si>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</si>
  <si>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</si>
  <si>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</si>
  <si>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</si>
  <si>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</si>
  <si>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</si>
  <si>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</si>
  <si>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Fecha de Actualización de la Informacion: 30 de Septiembre de 2023</t>
  </si>
  <si>
    <t>Corresponde al Mes de Septiembre, Ejercicio Fiscal 2023</t>
  </si>
  <si>
    <t xml:space="preserve">COORDINACIÓN FINANCIERA </t>
  </si>
  <si>
    <t>Fecha de Actualización de la Información: 30 de Septiembre de 2023</t>
  </si>
  <si>
    <t xml:space="preserve">PROYECTOS EN EJECUCIÓN O EJECUTADOS TOTAL O PARCIALMENTE </t>
  </si>
  <si>
    <t xml:space="preserve">No. SNIP </t>
  </si>
  <si>
    <t xml:space="preserve">NOMBRE DEL PROYECTO </t>
  </si>
  <si>
    <t xml:space="preserve">UBICACIÓN                                                        </t>
  </si>
  <si>
    <t>FUENTES DE FINANCIAMIENTO MENCIONADAS EN LOS CONTRATOS CORRESPONDIENTES</t>
  </si>
  <si>
    <t xml:space="preserve">DEPARTAMENTO </t>
  </si>
  <si>
    <t xml:space="preserve">MUNICIPIO </t>
  </si>
  <si>
    <t>CONSTRUCCION TRAMO CARRETERO RN-9, SAN MATEO IXTATAN, SANTA CRUZ BARILLAS, DEPARTAMENTO DE HUEHUETENANGO</t>
  </si>
  <si>
    <t xml:space="preserve">HUEHUETENANGO </t>
  </si>
  <si>
    <t>"MEJORAMIENTO CARRETERA TRAMO: BIF. CA-09 NORTE KM.46.88 ENTRADA FINCA SAN MIGUEL - ALDEA EL CARMEN, SANARATE, EL PROGRESO  (LONGITUD APROXIMADA 16KMS)".</t>
  </si>
  <si>
    <t xml:space="preserve">EL PROGRESO </t>
  </si>
  <si>
    <t xml:space="preserve">SANARATE </t>
  </si>
  <si>
    <t>MEJORAMIENTO CARRETERA BIF. SANTA CRUZ DEL QUICHE SAN ANTONIO ILOTENANGO Y RD TOTO 01</t>
  </si>
  <si>
    <t xml:space="preserve">QUICHE </t>
  </si>
  <si>
    <t xml:space="preserve">SAN ANTONIO ILOTENANGO </t>
  </si>
  <si>
    <t xml:space="preserve">MEJORAMIENTO CARRETERA BIF. SANTA CRUZ DEL QUICHE SAN ANTONIO JOCOPILAS, ALDEA SAN PABLO, QUICHE </t>
  </si>
  <si>
    <t xml:space="preserve">SAN PEDRO JOCOPILAS </t>
  </si>
  <si>
    <t>MEJORAMIENTO CARRETERA, CRUCE A PUENTE LA BARRANQUILLA- HACIA PLAN DE BUENA VISTA, MUNICIPIO DE SANARATE, DEPARTAMENTO DEL PROGRESO</t>
  </si>
  <si>
    <t xml:space="preserve">CONSTRUCCION MURO PERIMETRALAERODROMO DE SAN JOSE,SAN JOSE, ESCUINTLA </t>
  </si>
  <si>
    <t>12 Y 21</t>
  </si>
  <si>
    <t xml:space="preserve">AMPLIACION PISTA DE ATERRIZAJE , SAN JOSE ESCUINTLA </t>
  </si>
  <si>
    <t xml:space="preserve">SAN JOSE </t>
  </si>
  <si>
    <t xml:space="preserve">CONSTRUCCION INFRAESTRUCTURA DE AEROPUERTO (URBANIZACION), SAN JOSE, ESCUINTLA </t>
  </si>
  <si>
    <t xml:space="preserve">ESCUINTLA </t>
  </si>
  <si>
    <t>MEJORAMIENTO CARRETERA RD-PET-07 DE INTERSECCION RD-PET-15 KM.469.600 - COOPERATIVA  NUEVA GUATEMALA TECUN UMAN KM. 508.040, SAN FRANCISCO, PETEN</t>
  </si>
  <si>
    <t>PETEN</t>
  </si>
  <si>
    <t>MEJORAMIENTO CARRETERA CA-13 DE PUERTA DEL CIELO KM.529.700- FRONTERA KM.552.850, MELCHOR DE MENCOS , PETEN</t>
  </si>
  <si>
    <t xml:space="preserve">MELCHOR </t>
  </si>
  <si>
    <t xml:space="preserve">AMPLIACION SISTEMA DE AGUAS PLUVIALES UBICADO EN LA 7 AVENIDA NORTE, 24 CALLE FINAL Y 10 CALLE Y 10 AV GUATEMALA, GUATEMALA </t>
  </si>
  <si>
    <t xml:space="preserve">GUATEMALA </t>
  </si>
  <si>
    <t>MEJORAMIENTO CARRETERA RD- CHI -21-01 KM.240.70-PUENTE LOS CAULOTES KM. 243.76, CAMOTAN, CHIQUIMULA</t>
  </si>
  <si>
    <t xml:space="preserve">CHIQUIMULA </t>
  </si>
  <si>
    <t>MEJORAMIENTO CARRETERA RD-JUT-07 KM.134.600 - KM.142.730, EL PROGRESO, JUTIAPA</t>
  </si>
  <si>
    <t xml:space="preserve">JUTIAPA </t>
  </si>
  <si>
    <t>MEJORAMIENTO CALLE (S) 5 AV. Y 3 CALLE ZONA 9 EL TEJAR, 18 AV. DIAGONAL 7 ZONA 6 - HOSPITAL REGIONAL, CHIMALTENANGO, CHIMALTENANGO</t>
  </si>
  <si>
    <t xml:space="preserve">CHIMALTENANGO </t>
  </si>
  <si>
    <t>MEJORAMIENTO CARRETERA RD-SRO-19 KM. 130.670 ALDEA LA VIÑA PUEBLO NUEVO LA REFORMA - RD-SRO-26 KM. 163.978 ALDE LA BOMBA, CHIQUIMULILLA, SANTA ROSA</t>
  </si>
  <si>
    <t xml:space="preserve">SANTA ROSA </t>
  </si>
  <si>
    <t xml:space="preserve">CHIQUIMULILLA </t>
  </si>
  <si>
    <t>MEJORAMIENTO CAMINO RURAL ALDEA SANTA BARBARA -  ALDEA EL ZAPOTE, SANTA MARIA IXHUATAN YBIF. ALDEA SAN JOSE EL COYOLITO, SAN JUAN TECUACO, SANTA ROSA</t>
  </si>
  <si>
    <t>MEJORAMIENTO CALLE 8A. CALLE ENTRE 1ERA. Y 5A. AVENIDAY ZANJON, ZONA 3, PALIN, ESCUINTLA</t>
  </si>
  <si>
    <t>MEJORAMIENTO CARRETERA CA-13 AEROPUERTO INTERNACIONAL MUNDO MAYA KM.477.700- BIFURCACION IXLU KM.490.000, FLORES, PETEN</t>
  </si>
  <si>
    <t>MEJORAMIENTO CARRETERA RD-PET-11-01 SAN BENITO - SANTA RITA, SAN BENITO, PETEN</t>
  </si>
  <si>
    <t>MEJORAMIENTO CALLE CEMENTERIO GENERAL - INTERSECCION KM. 294.525 RN-12-NORTE, IXCHIGUAN, SAN MARCOS</t>
  </si>
  <si>
    <t xml:space="preserve">SAN MARCOS </t>
  </si>
  <si>
    <t>MEJORAMIENTO CARRETERA RD-GUA-12 KM. 74.200 - KM.79.700, CHUARRANCHO GUATEMALA</t>
  </si>
  <si>
    <t>MEJORAMIENTO CALLE INTERSECCION AVENIDA REFORMA INGRESO NORTE - SECTOR ZARAHEMBLA ZONA 1, PATZICIA, CHIMALTENANGO</t>
  </si>
  <si>
    <t xml:space="preserve">PATZICIA </t>
  </si>
  <si>
    <t>MEJORAMIENTO CAMINO RURAL CASERIO TUIXEL - CASERIO MAPA, SAN SEBASTIAN HUEHUETENNAGO, HUEHUETENANGO</t>
  </si>
  <si>
    <t>MEJORAMIENTO CAMINO RURAL CASERIO ZALPATAN - ALDEA PIACHE, MALACATANCITO, HUEHUETENANGO</t>
  </si>
  <si>
    <t>MEJORAMIENTO CARRETERA RD-QUE-13-03 KM.217.165-KM.221.165 Y BIF. RD-QUE-13-03 KM. 220.905 - RD-QUE-13-02 KM. 221.305, HUITAN, QUETZALTENANGO</t>
  </si>
  <si>
    <t xml:space="preserve">QUETZALTENANGO </t>
  </si>
  <si>
    <t>MEJORAMIENTO INFRESTRUCTURA DE AEROPUERTO INTERNACIONAL LA AURORA , GUATEMALA, GUATEMALA</t>
  </si>
  <si>
    <t>MEJORAMIENTO CARRETERA RD-PRO-15 ALDEA LAS OVEJAS KM.93.717 - COLONIA JORGE MARIO BARRIOS FALLA KM. 90.500, EL JICARO, EL PROGRESO</t>
  </si>
  <si>
    <t>MEJORAMIENTO CARRETERA RD-CHI-05 KM. 182.70 - KM.189.95, CHIQUIMULA, CHIQUIMULA</t>
  </si>
  <si>
    <t>CONSTRUCCION PASO A DESNIVEL CALZADA ROOSEVELT Y 9 AVENIDA, ZONA 11, GUATEMALA, GUATEMALA</t>
  </si>
  <si>
    <t>CONSTRUCCION PASO A DESNIVEL AVENIDA PETAPA Y 53 CALLE, ZONA 12, GUATEMALA, GUATEMALA</t>
  </si>
  <si>
    <t>CONSTRUCCION PASO A DESNIVEL 46 CALLE, CALZADA RAUL AGUILAR BATRES , ENTRADA COLONIA MONTE MARIA ZONA 12, VILLA NUEVA, GUATEMALA</t>
  </si>
  <si>
    <t>REPOSICION PUENTE VEHICULAR INGRESO AL JICARO, EL JICARO, EL PROGRESO</t>
  </si>
  <si>
    <t xml:space="preserve">CONSTRUCCION PUENTE VEHICULAR CASERIO AGUA CALIENTE, ALDEA QUECA, SIPACAPA , SAN MARCOS </t>
  </si>
  <si>
    <t>N/A</t>
  </si>
  <si>
    <t>REHABILITACION PUENTE VEHICULAR ALDEA SANTA ELENA, RIO BRAVO, SUCHITEPEQUEZ</t>
  </si>
  <si>
    <t>REHABILITACION PUENTE VEHICULAR TOBAR, ALDEA LA TORERA, SAN JOSE LA ARADA, CHIQUIMULA</t>
  </si>
  <si>
    <t>REHABILITACION PUENTE VEHICULAR RIO POZA OSCURA, CANTON LA TEJERIA, CATARINA, SAN MARCOS</t>
  </si>
  <si>
    <t>MEJORAMIENTO CAMINO RURAL ALDEA LA CRUZ -  ALDEA HERMOGENES MONTELLANO, SAN PEDRO YEPOCAPA, CHIMALTENANGO</t>
  </si>
  <si>
    <t>MEJORAMIENTO CALLE 5TA. AVENIDA 9 CALLE - 13 CALLE ZONA 1 , MELCHOR DE MENCOS, PETEN.</t>
  </si>
  <si>
    <t xml:space="preserve">COORDINACIÓN DE OPERACIONES </t>
  </si>
  <si>
    <t xml:space="preserve">COORDINACIÓN DE GESTIÓN DE PROYECTOS </t>
  </si>
  <si>
    <t>CUADRO NO. 1</t>
  </si>
  <si>
    <t xml:space="preserve">No. </t>
  </si>
  <si>
    <t xml:space="preserve">TOTAL BENEFICIARIOS </t>
  </si>
  <si>
    <t>MAYA</t>
  </si>
  <si>
    <t>GARIFUNA</t>
  </si>
  <si>
    <t>XINCA</t>
  </si>
  <si>
    <t>AFRO DESCENDIENTE</t>
  </si>
  <si>
    <t>LADINO</t>
  </si>
  <si>
    <t>OTRO</t>
  </si>
  <si>
    <t>JOCOPILAS</t>
  </si>
  <si>
    <t>MELCHOR DE MENCOS</t>
  </si>
  <si>
    <t xml:space="preserve">CAMOTAN </t>
  </si>
  <si>
    <t>z</t>
  </si>
  <si>
    <t xml:space="preserve">CATARINA </t>
  </si>
  <si>
    <t xml:space="preserve">COMAPA </t>
  </si>
  <si>
    <t xml:space="preserve">SANTA CRUZ BALANYA </t>
  </si>
  <si>
    <t xml:space="preserve">SAN PEDRO YEPOCAPA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</si>
</sst>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&quot;Q&quot;#,##0.00"/>
    <numFmt numFmtId="165" formatCode="_-[$Q-100A]* #,##0.00_-;\-[$Q-100A]* #,##0.00_-;_-[$Q-100A]* &quot;-&quot;??_-;_-@_-"/>
    <numFmt numFmtId="166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theme="4" tint="-0.499984740745262"/>
      <name val="Century Gothic"/>
      <family val="2"/>
    </font>
    <font>
      <b/>
      <sz val="12"/>
      <name val="Century Gothic"/>
      <family val="2"/>
    </font>
    <font>
      <b/>
      <sz val="10"/>
      <color theme="4" tint="-0.49998474074526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4" tint="-0.499984740745262"/>
      <name val="Calibri"/>
      <family val="2"/>
      <scheme val="minor"/>
    </font>
    <font>
      <sz val="10.5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3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/>
    <xf numFmtId="0" fontId="0" fillId="0" borderId="19" xfId="0" applyBorder="1"/>
    <xf numFmtId="0" fontId="11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4" borderId="23" xfId="0" applyFont="1" applyFill="1" applyBorder="1" applyAlignment="1">
      <alignment horizontal="center" vertical="center" wrapText="1"/>
    </xf>
    <xf numFmtId="0" fontId="18" fillId="0" borderId="0" xfId="0" applyFont="1"/>
    <xf numFmtId="3" fontId="3" fillId="0" borderId="0" xfId="0" applyNumberFormat="1" applyFont="1"/>
    <xf numFmtId="3" fontId="0" fillId="0" borderId="0" xfId="0" applyNumberFormat="1"/>
    <xf numFmtId="0" fontId="0" fillId="5" borderId="0" xfId="0" applyFill="1"/>
    <xf numFmtId="0" fontId="16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3" fontId="17" fillId="0" borderId="12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0" fillId="0" borderId="0" xfId="0" applyFont="1"/>
    <xf numFmtId="0" fontId="16" fillId="0" borderId="3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3" fontId="16" fillId="4" borderId="23" xfId="0" applyNumberFormat="1" applyFont="1" applyFill="1" applyBorder="1" applyAlignment="1">
      <alignment horizontal="center" vertical="center" wrapText="1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17" fillId="0" borderId="12" xfId="0" applyNumberFormat="1" applyFont="1" applyBorder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3" fontId="2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3" fontId="17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3" fontId="17" fillId="0" borderId="27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476249</xdr:colOff>
      <xdr:row>1</xdr:row>
      <xdr:rowOff>85725</xdr:rowOff>
    </xdr:from>
    <xdr:to>
      <xdr:col>2</xdr:col>
      <xdr:colOff>2778124</xdr:colOff>
      <xdr:row>5</xdr:row>
      <xdr:rowOff>58420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81A31B00-F698-4E4E-97F6-C9B1D7FC881D}"/>
            </a:ext>
          </a:extLst>
        </xdr:cNvPr>
        <xdr:cNvGrpSpPr/>
      </xdr:nvGrpSpPr>
      <xdr:grpSpPr>
        <a:xfrm>
          <a:off x="969308" y="276225"/>
          <a:ext cx="3344022" cy="734695"/>
          <a:chOff x="0" y="0"/>
          <a:chExt cx="3193415" cy="734695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F50369A-F370-4B1E-87F0-72EB169D17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3193415" cy="73469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4A162CC0-7401-49D0-9165-356E1891F10B}"/>
              </a:ext>
            </a:extLst>
          </xdr:cNvPr>
          <xdr:cNvSpPr/>
        </xdr:nvSpPr>
        <xdr:spPr>
          <a:xfrm>
            <a:off x="520811" y="524786"/>
            <a:ext cx="1224501" cy="10336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 editAs="oneCell">
    <xdr:from>
      <xdr:col>9</xdr:col>
      <xdr:colOff>885825</xdr:colOff>
      <xdr:row>0</xdr:row>
      <xdr:rowOff>142875</xdr:rowOff>
    </xdr:from>
    <xdr:to>
      <xdr:col>10</xdr:col>
      <xdr:colOff>1089025</xdr:colOff>
      <xdr:row>5</xdr:row>
      <xdr:rowOff>127635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E0FA2A8-1DB1-4200-A26F-DD120DE9027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904875"/>
          <a:ext cx="1803400" cy="937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107157</xdr:colOff>
      <xdr:row>0</xdr:row>
      <xdr:rowOff>0</xdr:rowOff>
    </xdr:from>
    <xdr:ext cx="1778793" cy="962025"/>
    <xdr:pic>
      <xdr:nvPicPr>
        <xdr:cNvPr id="5" name="Imagen 4">
          <a:extLst>
            <a:ext uri="{FF2B5EF4-FFF2-40B4-BE49-F238E27FC236}">
              <a16:creationId xmlns:a16="http://schemas.microsoft.com/office/drawing/2014/main" id="{5DDC8903-ABF6-4E5C-AE49-3498910D3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7" y="0"/>
          <a:ext cx="1778793" cy="962025"/>
        </a:xfrm>
        <a:prstGeom prst="rect">
          <a:avLst/>
        </a:prstGeom>
      </xdr:spPr>
    </xdr:pic>
    <xdr:clientData/>
  </xdr:oneCellAnchor>
  <xdr:twoCellAnchor>
    <xdr:from>
      <xdr:col>3</xdr:col>
      <xdr:colOff>304799</xdr:colOff>
      <xdr:row>0</xdr:row>
      <xdr:rowOff>316705</xdr:rowOff>
    </xdr:from>
    <xdr:to>
      <xdr:col>3</xdr:col>
      <xdr:colOff>2419350</xdr:colOff>
      <xdr:row>0</xdr:row>
      <xdr:rowOff>914400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66F0DDA0-E761-4BF0-98E2-2888762DC980}"/>
            </a:ext>
          </a:extLst>
        </xdr:cNvPr>
        <xdr:cNvSpPr txBox="1"/>
      </xdr:nvSpPr>
      <xdr:spPr>
        <a:xfrm>
          <a:off x="1676399" y="316705"/>
          <a:ext cx="2114551" cy="5976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1276350</xdr:colOff>
      <xdr:row>0</xdr:row>
      <xdr:rowOff>178594</xdr:rowOff>
    </xdr:from>
    <xdr:ext cx="1438275" cy="792956"/>
    <xdr:pic>
      <xdr:nvPicPr>
        <xdr:cNvPr id="7" name="Imagen 6">
          <a:extLst>
            <a:ext uri="{FF2B5EF4-FFF2-40B4-BE49-F238E27FC236}">
              <a16:creationId xmlns:a16="http://schemas.microsoft.com/office/drawing/2014/main" id="{6BAF0466-7A9A-4502-828A-46F9D12EBB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00925" y="178594"/>
          <a:ext cx="1438275" cy="7929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534896</xdr:colOff>
      <xdr:row>0</xdr:row>
      <xdr:rowOff>156137</xdr:rowOff>
    </xdr:from>
    <xdr:ext cx="1221489" cy="714041"/>
    <xdr:pic>
      <xdr:nvPicPr>
        <xdr:cNvPr id="2" name="Imagen 1">
          <a:extLst>
            <a:ext uri="{FF2B5EF4-FFF2-40B4-BE49-F238E27FC236}">
              <a16:creationId xmlns:a16="http://schemas.microsoft.com/office/drawing/2014/main" id="{EEC925BF-750D-4E53-9FA2-C071CAAEE9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17096" y="156137"/>
          <a:ext cx="1221489" cy="7140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199393</xdr:colOff>
      <xdr:row>0</xdr:row>
      <xdr:rowOff>0</xdr:rowOff>
    </xdr:from>
    <xdr:ext cx="2360338" cy="977910"/>
    <xdr:pic>
      <xdr:nvPicPr>
        <xdr:cNvPr id="3" name="Imagen 2">
          <a:extLst>
            <a:ext uri="{FF2B5EF4-FFF2-40B4-BE49-F238E27FC236}">
              <a16:creationId xmlns:a16="http://schemas.microsoft.com/office/drawing/2014/main" id="{DA79EB63-B5B5-4D0B-A061-87C7C60F5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393" y="0"/>
          <a:ext cx="2360338" cy="977910"/>
        </a:xfrm>
        <a:prstGeom prst="rect">
          <a:avLst/>
        </a:prstGeom>
      </xdr:spPr>
    </xdr:pic>
    <xdr:clientData/>
  </xdr:oneCellAnchor>
  <xdr:twoCellAnchor>
    <xdr:from>
      <xdr:col>3</xdr:col>
      <xdr:colOff>1277302</xdr:colOff>
      <xdr:row>0</xdr:row>
      <xdr:rowOff>223095</xdr:rowOff>
    </xdr:from>
    <xdr:to>
      <xdr:col>4</xdr:col>
      <xdr:colOff>250659</xdr:colOff>
      <xdr:row>1</xdr:row>
      <xdr:rowOff>0</xdr:rowOff>
    </xdr:to>
    <xdr:sp macro="" textlink="">
      <xdr:nvSpPr>
        <xdr:cNvPr id="4" name="Cuadro de texto 5">
          <a:extLst>
            <a:ext uri="{FF2B5EF4-FFF2-40B4-BE49-F238E27FC236}">
              <a16:creationId xmlns:a16="http://schemas.microsoft.com/office/drawing/2014/main" id="{22B2D8D9-D2DF-4349-863D-3364913C68E7}"/>
            </a:ext>
          </a:extLst>
        </xdr:cNvPr>
        <xdr:cNvSpPr txBox="1"/>
      </xdr:nvSpPr>
      <xdr:spPr>
        <a:xfrm>
          <a:off x="2267902" y="223095"/>
          <a:ext cx="2040407" cy="76750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</a:t>
          </a:r>
          <a:endParaRPr lang="es-GT" sz="12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D8CC-C4C7-4DBC-A351-64C1C34180E8}">
  <sheetPr>
    <pageSetUpPr fitToPage="1"/>
  </sheetPr>
  <dimension ref="A1:L59"/>
  <sheetViews>
    <sheetView view="pageBreakPreview" zoomScale="85" zoomScaleNormal="85" zoomScaleSheetLayoutView="85" zoomScalePageLayoutView="55" workbookViewId="0">
      <pane xSplit="3" ySplit="11" topLeftCell="D45" activePane="bottomRight" state="frozen"/>
      <selection pane="topRight" activeCell="D1" sqref="D1"/>
      <selection pane="bottomLeft" activeCell="A12" sqref="A12"/>
      <selection pane="bottomRight" activeCell="C22" sqref="C22"/>
    </sheetView>
  </sheetViews>
  <sheetFormatPr baseColWidth="10" defaultRowHeight="15" x14ac:dyDescent="0.25"/>
  <cols>
    <col min="1" max="1" width="7.42578125" customWidth="1"/>
    <col min="2" max="2" width="15.5703125" customWidth="1"/>
    <col min="3" max="3" width="58.28515625" customWidth="1"/>
    <col min="4" max="4" width="25.7109375" customWidth="1"/>
    <col min="5" max="5" width="23.7109375" customWidth="1"/>
    <col min="6" max="6" width="25.85546875" customWidth="1"/>
    <col min="7" max="7" width="25.7109375" customWidth="1"/>
    <col min="8" max="9" width="28.85546875" customWidth="1"/>
    <col min="10" max="10" width="24" customWidth="1"/>
    <col min="11" max="11" width="37.28515625" customWidth="1"/>
  </cols>
  <sheetData>
    <row r="1" spans="1:1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79" t="s">
        <v>182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A3" s="79" t="s">
        <v>183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x14ac:dyDescent="0.25">
      <c r="A4" s="79" t="s">
        <v>179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x14ac:dyDescent="0.25">
      <c r="A5" s="79" t="s">
        <v>184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x14ac:dyDescent="0.25">
      <c r="A6" s="79" t="s">
        <v>211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1" x14ac:dyDescent="0.25">
      <c r="A7" s="79" t="s">
        <v>212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x14ac:dyDescent="0.25">
      <c r="A9" s="80" t="s">
        <v>185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ht="22.5" customHeight="1" x14ac:dyDescent="0.25">
      <c r="A10" s="82" t="s">
        <v>3</v>
      </c>
      <c r="B10" s="82" t="s">
        <v>173</v>
      </c>
      <c r="C10" s="82" t="s">
        <v>175</v>
      </c>
      <c r="D10" s="81" t="s">
        <v>174</v>
      </c>
      <c r="E10" s="81"/>
      <c r="F10" s="82" t="s">
        <v>176</v>
      </c>
      <c r="G10" s="82" t="s">
        <v>199</v>
      </c>
      <c r="H10" s="82" t="s">
        <v>177</v>
      </c>
      <c r="I10" s="82" t="s">
        <v>178</v>
      </c>
      <c r="J10" s="83" t="s">
        <v>181</v>
      </c>
      <c r="K10" s="83"/>
    </row>
    <row r="11" spans="1:11" ht="54" customHeight="1" x14ac:dyDescent="0.25">
      <c r="A11" s="82"/>
      <c r="B11" s="82"/>
      <c r="C11" s="82"/>
      <c r="D11" s="26" t="s">
        <v>76</v>
      </c>
      <c r="E11" s="26" t="s">
        <v>77</v>
      </c>
      <c r="F11" s="82"/>
      <c r="G11" s="82"/>
      <c r="H11" s="82"/>
      <c r="I11" s="82"/>
      <c r="J11" s="26" t="s">
        <v>180</v>
      </c>
      <c r="K11" s="26" t="s">
        <v>75</v>
      </c>
    </row>
    <row r="12" spans="1:11" ht="61.5" customHeight="1" x14ac:dyDescent="0.25">
      <c r="A12" s="19">
        <v>1</v>
      </c>
      <c r="B12" s="19">
        <v>155771</v>
      </c>
      <c r="C12" s="16" t="s">
        <v>4</v>
      </c>
      <c r="D12" s="13" t="s">
        <v>78</v>
      </c>
      <c r="E12" s="13" t="s">
        <v>79</v>
      </c>
      <c r="F12" s="3">
        <v>195997983.24000001</v>
      </c>
      <c r="G12" s="12" t="s">
        <v>5</v>
      </c>
      <c r="H12" s="6" t="s">
        <v>55</v>
      </c>
      <c r="I12" s="6" t="s">
        <v>179</v>
      </c>
      <c r="J12" s="13" t="s">
        <v>198</v>
      </c>
      <c r="K12" s="8">
        <v>41940</v>
      </c>
    </row>
    <row r="13" spans="1:11" ht="74.25" customHeight="1" x14ac:dyDescent="0.25">
      <c r="A13" s="19">
        <f t="shared" ref="A13:A58" si="0">+A12+1</f>
        <v>2</v>
      </c>
      <c r="B13" s="19">
        <v>129914</v>
      </c>
      <c r="C13" s="16" t="s">
        <v>2</v>
      </c>
      <c r="D13" s="13" t="s">
        <v>80</v>
      </c>
      <c r="E13" s="13" t="s">
        <v>81</v>
      </c>
      <c r="F13" s="3">
        <v>104995206.69</v>
      </c>
      <c r="G13" s="22" t="s">
        <v>186</v>
      </c>
      <c r="H13" s="6" t="s">
        <v>47</v>
      </c>
      <c r="I13" s="6" t="s">
        <v>179</v>
      </c>
      <c r="J13" s="13" t="s">
        <v>197</v>
      </c>
      <c r="K13" s="8">
        <v>41436</v>
      </c>
    </row>
    <row r="14" spans="1:11" ht="86.25" customHeight="1" x14ac:dyDescent="0.25">
      <c r="A14" s="19">
        <f t="shared" si="0"/>
        <v>3</v>
      </c>
      <c r="B14" s="19">
        <v>154956</v>
      </c>
      <c r="C14" s="16" t="s">
        <v>6</v>
      </c>
      <c r="D14" s="13" t="s">
        <v>82</v>
      </c>
      <c r="E14" s="13" t="s">
        <v>83</v>
      </c>
      <c r="F14" s="2">
        <v>147758432</v>
      </c>
      <c r="G14" s="12" t="s">
        <v>8</v>
      </c>
      <c r="H14" s="6" t="s">
        <v>57</v>
      </c>
      <c r="I14" s="6" t="s">
        <v>179</v>
      </c>
      <c r="J14" s="13" t="s">
        <v>196</v>
      </c>
      <c r="K14" s="8">
        <v>41884</v>
      </c>
    </row>
    <row r="15" spans="1:11" ht="86.25" customHeight="1" x14ac:dyDescent="0.25">
      <c r="A15" s="19">
        <f t="shared" si="0"/>
        <v>4</v>
      </c>
      <c r="B15" s="19">
        <v>154958</v>
      </c>
      <c r="C15" s="16" t="s">
        <v>7</v>
      </c>
      <c r="D15" s="13" t="s">
        <v>82</v>
      </c>
      <c r="E15" s="13" t="s">
        <v>84</v>
      </c>
      <c r="F15" s="2">
        <v>82225048.950000003</v>
      </c>
      <c r="G15" s="12" t="s">
        <v>8</v>
      </c>
      <c r="H15" s="6" t="s">
        <v>57</v>
      </c>
      <c r="I15" s="6" t="s">
        <v>179</v>
      </c>
      <c r="J15" s="13" t="s">
        <v>196</v>
      </c>
      <c r="K15" s="8">
        <v>41884</v>
      </c>
    </row>
    <row r="16" spans="1:11" ht="57.75" customHeight="1" x14ac:dyDescent="0.25">
      <c r="A16" s="19">
        <f t="shared" si="0"/>
        <v>5</v>
      </c>
      <c r="B16" s="19">
        <v>155808</v>
      </c>
      <c r="C16" s="16" t="s">
        <v>17</v>
      </c>
      <c r="D16" s="13" t="s">
        <v>80</v>
      </c>
      <c r="E16" s="13" t="s">
        <v>81</v>
      </c>
      <c r="F16" s="2">
        <v>30582636.390000001</v>
      </c>
      <c r="G16" s="12" t="s">
        <v>18</v>
      </c>
      <c r="H16" s="6" t="s">
        <v>47</v>
      </c>
      <c r="I16" s="6" t="s">
        <v>179</v>
      </c>
      <c r="J16" s="13" t="s">
        <v>195</v>
      </c>
      <c r="K16" s="8">
        <v>41935</v>
      </c>
    </row>
    <row r="17" spans="1:11" ht="89.25" customHeight="1" x14ac:dyDescent="0.25">
      <c r="A17" s="19">
        <f t="shared" si="0"/>
        <v>6</v>
      </c>
      <c r="B17" s="19">
        <v>280600</v>
      </c>
      <c r="C17" s="16" t="s">
        <v>0</v>
      </c>
      <c r="D17" s="13" t="s">
        <v>85</v>
      </c>
      <c r="E17" s="13" t="s">
        <v>86</v>
      </c>
      <c r="F17" s="1">
        <v>24721447.66</v>
      </c>
      <c r="G17" s="10" t="s">
        <v>1</v>
      </c>
      <c r="H17" s="6" t="s">
        <v>25</v>
      </c>
      <c r="I17" s="6" t="s">
        <v>179</v>
      </c>
      <c r="J17" s="13" t="s">
        <v>107</v>
      </c>
      <c r="K17" s="8">
        <v>44544</v>
      </c>
    </row>
    <row r="18" spans="1:11" ht="68.25" customHeight="1" x14ac:dyDescent="0.25">
      <c r="A18" s="19">
        <f t="shared" si="0"/>
        <v>7</v>
      </c>
      <c r="B18" s="20">
        <v>281252</v>
      </c>
      <c r="C18" s="16" t="s">
        <v>13</v>
      </c>
      <c r="D18" s="13" t="s">
        <v>85</v>
      </c>
      <c r="E18" s="13" t="s">
        <v>86</v>
      </c>
      <c r="F18" s="2">
        <v>9764580.5700000003</v>
      </c>
      <c r="G18" s="23" t="s">
        <v>19</v>
      </c>
      <c r="H18" s="6" t="s">
        <v>24</v>
      </c>
      <c r="I18" s="6" t="s">
        <v>179</v>
      </c>
      <c r="J18" s="13" t="s">
        <v>41</v>
      </c>
      <c r="K18" s="8">
        <v>44694</v>
      </c>
    </row>
    <row r="19" spans="1:11" ht="68.25" customHeight="1" x14ac:dyDescent="0.25">
      <c r="A19" s="19">
        <f t="shared" si="0"/>
        <v>8</v>
      </c>
      <c r="B19" s="20">
        <v>281251</v>
      </c>
      <c r="C19" s="16" t="s">
        <v>15</v>
      </c>
      <c r="D19" s="13" t="s">
        <v>85</v>
      </c>
      <c r="E19" s="13" t="s">
        <v>86</v>
      </c>
      <c r="F19" s="2">
        <v>10431150.039999999</v>
      </c>
      <c r="G19" s="23" t="s">
        <v>187</v>
      </c>
      <c r="H19" s="6" t="s">
        <v>27</v>
      </c>
      <c r="I19" s="6" t="s">
        <v>179</v>
      </c>
      <c r="J19" s="13" t="s">
        <v>42</v>
      </c>
      <c r="K19" s="8">
        <v>44676</v>
      </c>
    </row>
    <row r="20" spans="1:11" ht="54.75" customHeight="1" x14ac:dyDescent="0.25">
      <c r="A20" s="19">
        <f t="shared" si="0"/>
        <v>9</v>
      </c>
      <c r="B20" s="20">
        <v>281249</v>
      </c>
      <c r="C20" s="16" t="s">
        <v>16</v>
      </c>
      <c r="D20" s="13" t="s">
        <v>85</v>
      </c>
      <c r="E20" s="13" t="s">
        <v>86</v>
      </c>
      <c r="F20" s="2">
        <v>32208931.23</v>
      </c>
      <c r="G20" s="23" t="s">
        <v>19</v>
      </c>
      <c r="H20" s="6" t="s">
        <v>28</v>
      </c>
      <c r="I20" s="6" t="s">
        <v>179</v>
      </c>
      <c r="J20" s="13" t="s">
        <v>43</v>
      </c>
      <c r="K20" s="8">
        <v>44678</v>
      </c>
    </row>
    <row r="21" spans="1:11" ht="71.25" customHeight="1" x14ac:dyDescent="0.25">
      <c r="A21" s="19">
        <f t="shared" si="0"/>
        <v>10</v>
      </c>
      <c r="B21" s="20">
        <v>281255</v>
      </c>
      <c r="C21" s="16" t="s">
        <v>12</v>
      </c>
      <c r="D21" s="13" t="s">
        <v>85</v>
      </c>
      <c r="E21" s="13" t="s">
        <v>86</v>
      </c>
      <c r="F21" s="14">
        <v>522984912.74000001</v>
      </c>
      <c r="G21" s="11" t="s">
        <v>54</v>
      </c>
      <c r="H21" s="7" t="s">
        <v>26</v>
      </c>
      <c r="I21" s="6" t="s">
        <v>179</v>
      </c>
      <c r="J21" s="13" t="s">
        <v>44</v>
      </c>
      <c r="K21" s="8">
        <v>44755</v>
      </c>
    </row>
    <row r="22" spans="1:11" ht="81.75" customHeight="1" x14ac:dyDescent="0.25">
      <c r="A22" s="19">
        <f t="shared" si="0"/>
        <v>11</v>
      </c>
      <c r="B22" s="19">
        <v>281254</v>
      </c>
      <c r="C22" s="16" t="s">
        <v>146</v>
      </c>
      <c r="D22" s="13" t="s">
        <v>85</v>
      </c>
      <c r="E22" s="13" t="s">
        <v>86</v>
      </c>
      <c r="F22" s="1">
        <v>71738176.599999994</v>
      </c>
      <c r="G22" s="9" t="s">
        <v>54</v>
      </c>
      <c r="H22" s="6" t="s">
        <v>147</v>
      </c>
      <c r="I22" s="6" t="s">
        <v>179</v>
      </c>
      <c r="J22" s="16" t="s">
        <v>148</v>
      </c>
      <c r="K22" s="8">
        <v>44973</v>
      </c>
    </row>
    <row r="23" spans="1:11" ht="57.75" customHeight="1" x14ac:dyDescent="0.25">
      <c r="A23" s="19">
        <f t="shared" si="0"/>
        <v>12</v>
      </c>
      <c r="B23" s="20">
        <v>276035</v>
      </c>
      <c r="C23" s="16" t="s">
        <v>9</v>
      </c>
      <c r="D23" s="13" t="s">
        <v>87</v>
      </c>
      <c r="E23" s="13" t="s">
        <v>88</v>
      </c>
      <c r="F23" s="4">
        <v>250902840.46000001</v>
      </c>
      <c r="G23" s="23" t="s">
        <v>37</v>
      </c>
      <c r="H23" s="6" t="s">
        <v>49</v>
      </c>
      <c r="I23" s="6" t="s">
        <v>179</v>
      </c>
      <c r="J23" s="13" t="s">
        <v>48</v>
      </c>
      <c r="K23" s="8">
        <v>44524</v>
      </c>
    </row>
    <row r="24" spans="1:11" ht="69.75" customHeight="1" x14ac:dyDescent="0.25">
      <c r="A24" s="19">
        <f t="shared" si="0"/>
        <v>13</v>
      </c>
      <c r="B24" s="20">
        <v>276084</v>
      </c>
      <c r="C24" s="16" t="s">
        <v>21</v>
      </c>
      <c r="D24" s="13" t="s">
        <v>87</v>
      </c>
      <c r="E24" s="13" t="s">
        <v>92</v>
      </c>
      <c r="F24" s="14">
        <v>149645892.75999999</v>
      </c>
      <c r="G24" s="24" t="s">
        <v>22</v>
      </c>
      <c r="H24" s="7" t="s">
        <v>51</v>
      </c>
      <c r="I24" s="6" t="s">
        <v>179</v>
      </c>
      <c r="J24" s="13" t="s">
        <v>50</v>
      </c>
      <c r="K24" s="8">
        <v>44722</v>
      </c>
    </row>
    <row r="25" spans="1:11" ht="50.25" customHeight="1" x14ac:dyDescent="0.25">
      <c r="A25" s="19">
        <f t="shared" si="0"/>
        <v>14</v>
      </c>
      <c r="B25" s="19">
        <v>263543</v>
      </c>
      <c r="C25" s="16" t="s">
        <v>35</v>
      </c>
      <c r="D25" s="13" t="s">
        <v>89</v>
      </c>
      <c r="E25" s="13" t="s">
        <v>89</v>
      </c>
      <c r="F25" s="5">
        <v>199680000</v>
      </c>
      <c r="G25" s="23" t="s">
        <v>37</v>
      </c>
      <c r="H25" s="6" t="s">
        <v>36</v>
      </c>
      <c r="I25" s="6" t="s">
        <v>179</v>
      </c>
      <c r="J25" s="13" t="s">
        <v>72</v>
      </c>
      <c r="K25" s="8">
        <v>44818</v>
      </c>
    </row>
    <row r="26" spans="1:11" ht="78" customHeight="1" x14ac:dyDescent="0.25">
      <c r="A26" s="19">
        <f t="shared" si="0"/>
        <v>15</v>
      </c>
      <c r="B26" s="19">
        <v>295015</v>
      </c>
      <c r="C26" s="16" t="s">
        <v>40</v>
      </c>
      <c r="D26" s="13" t="s">
        <v>94</v>
      </c>
      <c r="E26" s="13" t="s">
        <v>95</v>
      </c>
      <c r="F26" s="1">
        <v>34963150.710000001</v>
      </c>
      <c r="G26" s="23" t="s">
        <v>19</v>
      </c>
      <c r="H26" s="6" t="s">
        <v>111</v>
      </c>
      <c r="I26" s="6" t="s">
        <v>179</v>
      </c>
      <c r="J26" s="13" t="s">
        <v>67</v>
      </c>
      <c r="K26" s="8">
        <v>44812</v>
      </c>
    </row>
    <row r="27" spans="1:11" ht="57" customHeight="1" x14ac:dyDescent="0.25">
      <c r="A27" s="19">
        <f t="shared" si="0"/>
        <v>16</v>
      </c>
      <c r="B27" s="19">
        <v>283717</v>
      </c>
      <c r="C27" s="16" t="s">
        <v>62</v>
      </c>
      <c r="D27" s="13" t="s">
        <v>90</v>
      </c>
      <c r="E27" s="13" t="s">
        <v>80</v>
      </c>
      <c r="F27" s="1">
        <v>39805999.719999999</v>
      </c>
      <c r="G27" s="25" t="s">
        <v>54</v>
      </c>
      <c r="H27" s="6" t="s">
        <v>58</v>
      </c>
      <c r="I27" s="6" t="s">
        <v>179</v>
      </c>
      <c r="J27" s="16" t="s">
        <v>59</v>
      </c>
      <c r="K27" s="8">
        <v>44806</v>
      </c>
    </row>
    <row r="28" spans="1:11" ht="78" customHeight="1" x14ac:dyDescent="0.25">
      <c r="A28" s="19">
        <f t="shared" si="0"/>
        <v>17</v>
      </c>
      <c r="B28" s="19">
        <v>295868</v>
      </c>
      <c r="C28" s="16" t="s">
        <v>38</v>
      </c>
      <c r="D28" s="13" t="s">
        <v>78</v>
      </c>
      <c r="E28" s="13" t="s">
        <v>96</v>
      </c>
      <c r="F28" s="1">
        <v>24890000</v>
      </c>
      <c r="G28" s="25" t="s">
        <v>19</v>
      </c>
      <c r="H28" s="6" t="s">
        <v>68</v>
      </c>
      <c r="I28" s="6" t="s">
        <v>179</v>
      </c>
      <c r="J28" s="16" t="s">
        <v>73</v>
      </c>
      <c r="K28" s="8">
        <v>44798</v>
      </c>
    </row>
    <row r="29" spans="1:11" ht="78" customHeight="1" x14ac:dyDescent="0.25">
      <c r="A29" s="19">
        <f t="shared" si="0"/>
        <v>18</v>
      </c>
      <c r="B29" s="19">
        <v>298312</v>
      </c>
      <c r="C29" s="16" t="s">
        <v>39</v>
      </c>
      <c r="D29" s="13" t="s">
        <v>97</v>
      </c>
      <c r="E29" s="13" t="s">
        <v>97</v>
      </c>
      <c r="F29" s="1">
        <v>40078255.899999999</v>
      </c>
      <c r="G29" s="23" t="s">
        <v>188</v>
      </c>
      <c r="H29" s="6" t="s">
        <v>69</v>
      </c>
      <c r="I29" s="6" t="s">
        <v>179</v>
      </c>
      <c r="J29" s="16" t="s">
        <v>74</v>
      </c>
      <c r="K29" s="8">
        <v>44812</v>
      </c>
    </row>
    <row r="30" spans="1:11" ht="78" customHeight="1" x14ac:dyDescent="0.25">
      <c r="A30" s="19">
        <f t="shared" si="0"/>
        <v>19</v>
      </c>
      <c r="B30" s="19">
        <v>280288</v>
      </c>
      <c r="C30" s="16" t="s">
        <v>141</v>
      </c>
      <c r="D30" s="13" t="s">
        <v>98</v>
      </c>
      <c r="E30" s="13" t="s">
        <v>99</v>
      </c>
      <c r="F30" s="1">
        <v>38250000</v>
      </c>
      <c r="G30" s="23" t="s">
        <v>153</v>
      </c>
      <c r="H30" s="6" t="s">
        <v>110</v>
      </c>
      <c r="I30" s="6" t="s">
        <v>179</v>
      </c>
      <c r="J30" s="16" t="s">
        <v>134</v>
      </c>
      <c r="K30" s="8">
        <v>44918</v>
      </c>
    </row>
    <row r="31" spans="1:11" ht="78" customHeight="1" x14ac:dyDescent="0.25">
      <c r="A31" s="19">
        <f t="shared" si="0"/>
        <v>20</v>
      </c>
      <c r="B31" s="19">
        <v>281576</v>
      </c>
      <c r="C31" s="16" t="s">
        <v>139</v>
      </c>
      <c r="D31" s="13" t="s">
        <v>98</v>
      </c>
      <c r="E31" s="13" t="s">
        <v>100</v>
      </c>
      <c r="F31" s="1">
        <v>29341000</v>
      </c>
      <c r="G31" s="9" t="s">
        <v>54</v>
      </c>
      <c r="H31" s="6" t="s">
        <v>110</v>
      </c>
      <c r="I31" s="6" t="s">
        <v>179</v>
      </c>
      <c r="J31" s="16" t="s">
        <v>132</v>
      </c>
      <c r="K31" s="8">
        <v>44942</v>
      </c>
    </row>
    <row r="32" spans="1:11" ht="48.75" customHeight="1" x14ac:dyDescent="0.25">
      <c r="A32" s="19">
        <f t="shared" si="0"/>
        <v>21</v>
      </c>
      <c r="B32" s="19">
        <v>297297</v>
      </c>
      <c r="C32" s="16" t="s">
        <v>169</v>
      </c>
      <c r="D32" s="13" t="s">
        <v>85</v>
      </c>
      <c r="E32" s="13" t="s">
        <v>101</v>
      </c>
      <c r="F32" s="1">
        <v>30530569</v>
      </c>
      <c r="G32" s="9" t="s">
        <v>153</v>
      </c>
      <c r="H32" s="6" t="s">
        <v>109</v>
      </c>
      <c r="I32" s="6" t="s">
        <v>179</v>
      </c>
      <c r="J32" s="16" t="s">
        <v>115</v>
      </c>
      <c r="K32" s="8">
        <v>44904</v>
      </c>
    </row>
    <row r="33" spans="1:11" ht="63" customHeight="1" x14ac:dyDescent="0.25">
      <c r="A33" s="19">
        <f t="shared" si="0"/>
        <v>22</v>
      </c>
      <c r="B33" s="19">
        <v>276039</v>
      </c>
      <c r="C33" s="16" t="s">
        <v>112</v>
      </c>
      <c r="D33" s="13" t="s">
        <v>87</v>
      </c>
      <c r="E33" s="13" t="s">
        <v>114</v>
      </c>
      <c r="F33" s="1">
        <v>148151678.80000001</v>
      </c>
      <c r="G33" s="9" t="s">
        <v>22</v>
      </c>
      <c r="H33" s="6" t="s">
        <v>131</v>
      </c>
      <c r="I33" s="6" t="s">
        <v>179</v>
      </c>
      <c r="J33" s="16" t="s">
        <v>113</v>
      </c>
      <c r="K33" s="8">
        <v>44909</v>
      </c>
    </row>
    <row r="34" spans="1:11" ht="48.75" customHeight="1" x14ac:dyDescent="0.25">
      <c r="A34" s="19">
        <f t="shared" si="0"/>
        <v>23</v>
      </c>
      <c r="B34" s="19">
        <v>276083</v>
      </c>
      <c r="C34" s="16" t="s">
        <v>116</v>
      </c>
      <c r="D34" s="13" t="s">
        <v>87</v>
      </c>
      <c r="E34" s="13" t="s">
        <v>118</v>
      </c>
      <c r="F34" s="1">
        <v>120220074.34999999</v>
      </c>
      <c r="G34" s="9" t="s">
        <v>189</v>
      </c>
      <c r="H34" s="6" t="s">
        <v>136</v>
      </c>
      <c r="I34" s="6" t="s">
        <v>179</v>
      </c>
      <c r="J34" s="16" t="s">
        <v>117</v>
      </c>
      <c r="K34" s="8">
        <v>44904</v>
      </c>
    </row>
    <row r="35" spans="1:11" ht="48.75" customHeight="1" x14ac:dyDescent="0.25">
      <c r="A35" s="19">
        <f t="shared" si="0"/>
        <v>24</v>
      </c>
      <c r="B35" s="19">
        <v>276028</v>
      </c>
      <c r="C35" s="16" t="s">
        <v>125</v>
      </c>
      <c r="D35" s="13" t="s">
        <v>87</v>
      </c>
      <c r="E35" s="13" t="s">
        <v>126</v>
      </c>
      <c r="F35" s="1">
        <v>75346010.299999997</v>
      </c>
      <c r="G35" s="9" t="s">
        <v>22</v>
      </c>
      <c r="H35" s="6" t="s">
        <v>136</v>
      </c>
      <c r="I35" s="6" t="s">
        <v>179</v>
      </c>
      <c r="J35" s="16" t="s">
        <v>130</v>
      </c>
      <c r="K35" s="8">
        <v>44907</v>
      </c>
    </row>
    <row r="36" spans="1:11" ht="48.75" customHeight="1" x14ac:dyDescent="0.25">
      <c r="A36" s="19">
        <f t="shared" si="0"/>
        <v>25</v>
      </c>
      <c r="B36" s="19">
        <v>283548</v>
      </c>
      <c r="C36" s="16" t="s">
        <v>127</v>
      </c>
      <c r="D36" s="13" t="s">
        <v>105</v>
      </c>
      <c r="E36" s="13" t="s">
        <v>124</v>
      </c>
      <c r="F36" s="1">
        <v>7200180</v>
      </c>
      <c r="G36" s="9" t="s">
        <v>1</v>
      </c>
      <c r="H36" s="6" t="s">
        <v>110</v>
      </c>
      <c r="I36" s="6" t="s">
        <v>179</v>
      </c>
      <c r="J36" s="16" t="s">
        <v>128</v>
      </c>
      <c r="K36" s="8">
        <v>44916</v>
      </c>
    </row>
    <row r="37" spans="1:11" ht="48.75" customHeight="1" x14ac:dyDescent="0.25">
      <c r="A37" s="19">
        <f t="shared" si="0"/>
        <v>26</v>
      </c>
      <c r="B37" s="19">
        <v>299243</v>
      </c>
      <c r="C37" s="16" t="s">
        <v>129</v>
      </c>
      <c r="D37" s="13" t="s">
        <v>89</v>
      </c>
      <c r="E37" s="13" t="s">
        <v>140</v>
      </c>
      <c r="F37" s="1">
        <v>95667500.879999995</v>
      </c>
      <c r="G37" s="9" t="s">
        <v>153</v>
      </c>
      <c r="H37" s="6" t="s">
        <v>138</v>
      </c>
      <c r="I37" s="6" t="s">
        <v>179</v>
      </c>
      <c r="J37" s="16" t="s">
        <v>133</v>
      </c>
      <c r="K37" s="8">
        <v>44917</v>
      </c>
    </row>
    <row r="38" spans="1:11" ht="48.75" customHeight="1" x14ac:dyDescent="0.25">
      <c r="A38" s="19">
        <f t="shared" si="0"/>
        <v>27</v>
      </c>
      <c r="B38" s="19">
        <v>283547</v>
      </c>
      <c r="C38" s="16" t="s">
        <v>122</v>
      </c>
      <c r="D38" s="13" t="s">
        <v>105</v>
      </c>
      <c r="E38" s="13" t="s">
        <v>124</v>
      </c>
      <c r="F38" s="1">
        <v>4600000</v>
      </c>
      <c r="G38" s="9" t="s">
        <v>1</v>
      </c>
      <c r="H38" s="6" t="s">
        <v>137</v>
      </c>
      <c r="I38" s="6" t="s">
        <v>179</v>
      </c>
      <c r="J38" s="16" t="s">
        <v>123</v>
      </c>
      <c r="K38" s="8">
        <v>44916</v>
      </c>
    </row>
    <row r="39" spans="1:11" ht="48.75" customHeight="1" x14ac:dyDescent="0.25">
      <c r="A39" s="19">
        <f t="shared" si="0"/>
        <v>28</v>
      </c>
      <c r="B39" s="27">
        <v>280315</v>
      </c>
      <c r="C39" s="16" t="s">
        <v>119</v>
      </c>
      <c r="D39" s="13" t="s">
        <v>97</v>
      </c>
      <c r="E39" s="13" t="s">
        <v>121</v>
      </c>
      <c r="F39" s="1">
        <v>751033</v>
      </c>
      <c r="G39" s="9" t="s">
        <v>191</v>
      </c>
      <c r="H39" s="6" t="s">
        <v>135</v>
      </c>
      <c r="I39" s="6" t="s">
        <v>179</v>
      </c>
      <c r="J39" s="16" t="s">
        <v>120</v>
      </c>
      <c r="K39" s="8">
        <v>44907</v>
      </c>
    </row>
    <row r="40" spans="1:11" ht="81.75" customHeight="1" x14ac:dyDescent="0.25">
      <c r="A40" s="19">
        <f t="shared" si="0"/>
        <v>29</v>
      </c>
      <c r="B40" s="19">
        <v>298011</v>
      </c>
      <c r="C40" s="16" t="s">
        <v>154</v>
      </c>
      <c r="D40" s="13" t="s">
        <v>78</v>
      </c>
      <c r="E40" s="13" t="s">
        <v>159</v>
      </c>
      <c r="F40" s="1">
        <v>4550000</v>
      </c>
      <c r="G40" s="9" t="s">
        <v>1</v>
      </c>
      <c r="H40" s="6" t="s">
        <v>156</v>
      </c>
      <c r="I40" s="6" t="s">
        <v>179</v>
      </c>
      <c r="J40" s="16" t="s">
        <v>155</v>
      </c>
      <c r="K40" s="8">
        <v>44991</v>
      </c>
    </row>
    <row r="41" spans="1:11" ht="54.75" customHeight="1" x14ac:dyDescent="0.25">
      <c r="A41" s="19">
        <f t="shared" si="0"/>
        <v>30</v>
      </c>
      <c r="B41" s="19">
        <v>298007</v>
      </c>
      <c r="C41" s="16" t="s">
        <v>163</v>
      </c>
      <c r="D41" s="13" t="s">
        <v>78</v>
      </c>
      <c r="E41" s="13" t="s">
        <v>157</v>
      </c>
      <c r="F41" s="1">
        <v>6985000</v>
      </c>
      <c r="G41" s="9" t="s">
        <v>19</v>
      </c>
      <c r="H41" s="6" t="s">
        <v>156</v>
      </c>
      <c r="I41" s="6" t="s">
        <v>179</v>
      </c>
      <c r="J41" s="13" t="s">
        <v>162</v>
      </c>
      <c r="K41" s="8">
        <v>45005</v>
      </c>
    </row>
    <row r="42" spans="1:11" ht="81.75" customHeight="1" x14ac:dyDescent="0.25">
      <c r="A42" s="19">
        <f t="shared" si="0"/>
        <v>31</v>
      </c>
      <c r="B42" s="19">
        <v>280292</v>
      </c>
      <c r="C42" s="16" t="s">
        <v>149</v>
      </c>
      <c r="D42" s="13" t="s">
        <v>152</v>
      </c>
      <c r="E42" s="13" t="s">
        <v>151</v>
      </c>
      <c r="F42" s="1">
        <v>27720000</v>
      </c>
      <c r="G42" s="9" t="s">
        <v>153</v>
      </c>
      <c r="H42" s="6" t="s">
        <v>110</v>
      </c>
      <c r="I42" s="6" t="s">
        <v>179</v>
      </c>
      <c r="J42" s="13" t="s">
        <v>150</v>
      </c>
      <c r="K42" s="8">
        <v>44993</v>
      </c>
    </row>
    <row r="43" spans="1:11" ht="81.75" customHeight="1" x14ac:dyDescent="0.25">
      <c r="A43" s="19">
        <f t="shared" si="0"/>
        <v>32</v>
      </c>
      <c r="B43" s="19">
        <v>281256</v>
      </c>
      <c r="C43" s="16" t="s">
        <v>160</v>
      </c>
      <c r="D43" s="13" t="s">
        <v>89</v>
      </c>
      <c r="E43" s="13" t="s">
        <v>89</v>
      </c>
      <c r="F43" s="1">
        <v>97825359.599999994</v>
      </c>
      <c r="G43" s="28" t="s">
        <v>192</v>
      </c>
      <c r="H43" s="6" t="s">
        <v>161</v>
      </c>
      <c r="I43" s="6" t="s">
        <v>179</v>
      </c>
      <c r="J43" s="13" t="s">
        <v>171</v>
      </c>
      <c r="K43" s="8">
        <v>45048</v>
      </c>
    </row>
    <row r="44" spans="1:11" ht="81.75" customHeight="1" x14ac:dyDescent="0.25">
      <c r="A44" s="19">
        <f t="shared" si="0"/>
        <v>33</v>
      </c>
      <c r="B44" s="19">
        <v>280291</v>
      </c>
      <c r="C44" s="16" t="s">
        <v>164</v>
      </c>
      <c r="D44" s="13" t="s">
        <v>80</v>
      </c>
      <c r="E44" s="13" t="s">
        <v>93</v>
      </c>
      <c r="F44" s="1">
        <v>20631235.550000001</v>
      </c>
      <c r="G44" s="9" t="s">
        <v>19</v>
      </c>
      <c r="H44" s="6" t="s">
        <v>47</v>
      </c>
      <c r="I44" s="6" t="s">
        <v>179</v>
      </c>
      <c r="J44" s="13" t="s">
        <v>165</v>
      </c>
      <c r="K44" s="8">
        <v>45014</v>
      </c>
    </row>
    <row r="45" spans="1:11" ht="81.75" customHeight="1" x14ac:dyDescent="0.25">
      <c r="A45" s="19">
        <f t="shared" si="0"/>
        <v>34</v>
      </c>
      <c r="B45" s="19">
        <v>295013</v>
      </c>
      <c r="C45" s="16" t="s">
        <v>167</v>
      </c>
      <c r="D45" s="16" t="s">
        <v>94</v>
      </c>
      <c r="E45" s="16" t="s">
        <v>94</v>
      </c>
      <c r="F45" s="1">
        <v>44536511</v>
      </c>
      <c r="G45" s="9" t="s">
        <v>153</v>
      </c>
      <c r="H45" s="6" t="s">
        <v>166</v>
      </c>
      <c r="I45" s="6" t="s">
        <v>179</v>
      </c>
      <c r="J45" s="13" t="s">
        <v>168</v>
      </c>
      <c r="K45" s="8">
        <v>45014</v>
      </c>
    </row>
    <row r="46" spans="1:11" ht="52.5" customHeight="1" x14ac:dyDescent="0.25">
      <c r="A46" s="19">
        <f t="shared" si="0"/>
        <v>35</v>
      </c>
      <c r="B46" s="20">
        <v>263551</v>
      </c>
      <c r="C46" s="16" t="s">
        <v>10</v>
      </c>
      <c r="D46" s="16" t="s">
        <v>89</v>
      </c>
      <c r="E46" s="16" t="s">
        <v>89</v>
      </c>
      <c r="F46" s="14">
        <v>44956501.840000004</v>
      </c>
      <c r="G46" s="9" t="s">
        <v>14</v>
      </c>
      <c r="H46" s="17" t="s">
        <v>46</v>
      </c>
      <c r="I46" s="6" t="s">
        <v>179</v>
      </c>
      <c r="J46" s="13" t="s">
        <v>45</v>
      </c>
      <c r="K46" s="8">
        <v>44732</v>
      </c>
    </row>
    <row r="47" spans="1:11" ht="76.5" customHeight="1" x14ac:dyDescent="0.25">
      <c r="A47" s="19">
        <f t="shared" si="0"/>
        <v>36</v>
      </c>
      <c r="B47" s="20">
        <v>263554</v>
      </c>
      <c r="C47" s="16" t="s">
        <v>11</v>
      </c>
      <c r="D47" s="16" t="s">
        <v>89</v>
      </c>
      <c r="E47" s="16" t="s">
        <v>89</v>
      </c>
      <c r="F47" s="14">
        <v>82568852.569999993</v>
      </c>
      <c r="G47" s="9" t="s">
        <v>19</v>
      </c>
      <c r="H47" s="17" t="s">
        <v>46</v>
      </c>
      <c r="I47" s="6" t="s">
        <v>179</v>
      </c>
      <c r="J47" s="13" t="s">
        <v>170</v>
      </c>
      <c r="K47" s="8">
        <v>44724</v>
      </c>
    </row>
    <row r="48" spans="1:11" ht="48.75" customHeight="1" x14ac:dyDescent="0.25">
      <c r="A48" s="19">
        <f t="shared" si="0"/>
        <v>37</v>
      </c>
      <c r="B48" s="19">
        <v>299285</v>
      </c>
      <c r="C48" s="16" t="s">
        <v>142</v>
      </c>
      <c r="D48" s="16" t="s">
        <v>89</v>
      </c>
      <c r="E48" s="16" t="s">
        <v>145</v>
      </c>
      <c r="F48" s="1">
        <v>44966860.07</v>
      </c>
      <c r="G48" s="9" t="s">
        <v>193</v>
      </c>
      <c r="H48" s="6" t="s">
        <v>143</v>
      </c>
      <c r="I48" s="6" t="s">
        <v>179</v>
      </c>
      <c r="J48" s="13" t="s">
        <v>144</v>
      </c>
      <c r="K48" s="8">
        <v>44949</v>
      </c>
    </row>
    <row r="49" spans="1:12" ht="50.25" customHeight="1" x14ac:dyDescent="0.25">
      <c r="A49" s="19">
        <f t="shared" si="0"/>
        <v>38</v>
      </c>
      <c r="B49" s="19">
        <v>300658</v>
      </c>
      <c r="C49" s="16" t="s">
        <v>31</v>
      </c>
      <c r="D49" s="16" t="s">
        <v>80</v>
      </c>
      <c r="E49" s="16" t="s">
        <v>93</v>
      </c>
      <c r="F49" s="1">
        <v>116267841.75</v>
      </c>
      <c r="G49" s="9" t="s">
        <v>189</v>
      </c>
      <c r="H49" s="6" t="s">
        <v>29</v>
      </c>
      <c r="I49" s="6" t="s">
        <v>179</v>
      </c>
      <c r="J49" s="13" t="s">
        <v>56</v>
      </c>
      <c r="K49" s="8">
        <v>44775</v>
      </c>
      <c r="L49" s="15"/>
    </row>
    <row r="50" spans="1:12" ht="50.25" customHeight="1" x14ac:dyDescent="0.25">
      <c r="A50" s="19">
        <f t="shared" si="0"/>
        <v>39</v>
      </c>
      <c r="B50" s="20">
        <v>267349</v>
      </c>
      <c r="C50" s="13" t="s">
        <v>20</v>
      </c>
      <c r="D50" s="13" t="s">
        <v>105</v>
      </c>
      <c r="E50" s="13" t="s">
        <v>158</v>
      </c>
      <c r="F50" s="14">
        <v>15400000</v>
      </c>
      <c r="G50" s="23" t="s">
        <v>153</v>
      </c>
      <c r="H50" s="17" t="s">
        <v>60</v>
      </c>
      <c r="I50" s="6" t="s">
        <v>179</v>
      </c>
      <c r="J50" s="13" t="s">
        <v>61</v>
      </c>
      <c r="K50" s="8">
        <v>44729</v>
      </c>
    </row>
    <row r="51" spans="1:12" ht="72.75" customHeight="1" x14ac:dyDescent="0.25">
      <c r="A51" s="19">
        <f t="shared" si="0"/>
        <v>40</v>
      </c>
      <c r="B51" s="19" t="s">
        <v>30</v>
      </c>
      <c r="C51" s="16" t="s">
        <v>172</v>
      </c>
      <c r="D51" s="16" t="s">
        <v>102</v>
      </c>
      <c r="E51" s="16" t="s">
        <v>103</v>
      </c>
      <c r="F51" s="1">
        <v>20878137</v>
      </c>
      <c r="G51" s="11" t="s">
        <v>194</v>
      </c>
      <c r="H51" s="6" t="s">
        <v>63</v>
      </c>
      <c r="I51" s="6" t="s">
        <v>179</v>
      </c>
      <c r="J51" s="13" t="s">
        <v>64</v>
      </c>
      <c r="K51" s="8">
        <v>44763</v>
      </c>
      <c r="L51" s="15"/>
    </row>
    <row r="52" spans="1:12" ht="58.5" customHeight="1" x14ac:dyDescent="0.25">
      <c r="A52" s="19">
        <f t="shared" si="0"/>
        <v>41</v>
      </c>
      <c r="B52" s="19" t="s">
        <v>30</v>
      </c>
      <c r="C52" s="16" t="s">
        <v>108</v>
      </c>
      <c r="D52" s="16" t="s">
        <v>85</v>
      </c>
      <c r="E52" s="16" t="s">
        <v>86</v>
      </c>
      <c r="F52" s="1">
        <v>9951709</v>
      </c>
      <c r="G52" s="11" t="s">
        <v>54</v>
      </c>
      <c r="H52" s="6" t="s">
        <v>53</v>
      </c>
      <c r="I52" s="6" t="s">
        <v>179</v>
      </c>
      <c r="J52" s="13" t="s">
        <v>52</v>
      </c>
      <c r="K52" s="8">
        <v>44785</v>
      </c>
      <c r="L52" s="15"/>
    </row>
    <row r="53" spans="1:12" ht="60.75" customHeight="1" x14ac:dyDescent="0.25">
      <c r="A53" s="19">
        <f t="shared" si="0"/>
        <v>42</v>
      </c>
      <c r="B53" s="19" t="s">
        <v>30</v>
      </c>
      <c r="C53" s="16" t="s">
        <v>33</v>
      </c>
      <c r="D53" s="16" t="s">
        <v>94</v>
      </c>
      <c r="E53" s="16" t="s">
        <v>104</v>
      </c>
      <c r="F53" s="1">
        <v>11350124.9</v>
      </c>
      <c r="G53" s="11" t="s">
        <v>54</v>
      </c>
      <c r="H53" s="6" t="s">
        <v>32</v>
      </c>
      <c r="I53" s="6" t="s">
        <v>179</v>
      </c>
      <c r="J53" s="13" t="s">
        <v>65</v>
      </c>
      <c r="K53" s="8">
        <v>44763</v>
      </c>
      <c r="L53" s="15"/>
    </row>
    <row r="54" spans="1:12" ht="68.25" customHeight="1" x14ac:dyDescent="0.25">
      <c r="A54" s="19">
        <f t="shared" si="0"/>
        <v>43</v>
      </c>
      <c r="B54" s="19" t="s">
        <v>30</v>
      </c>
      <c r="C54" s="16" t="s">
        <v>34</v>
      </c>
      <c r="D54" s="16" t="s">
        <v>105</v>
      </c>
      <c r="E54" s="16" t="s">
        <v>106</v>
      </c>
      <c r="F54" s="1">
        <v>16813980</v>
      </c>
      <c r="G54" s="11" t="s">
        <v>194</v>
      </c>
      <c r="H54" s="6" t="s">
        <v>63</v>
      </c>
      <c r="I54" s="6" t="s">
        <v>179</v>
      </c>
      <c r="J54" s="13" t="s">
        <v>66</v>
      </c>
      <c r="K54" s="8">
        <v>44763</v>
      </c>
      <c r="L54" s="15"/>
    </row>
    <row r="55" spans="1:12" ht="64.5" customHeight="1" x14ac:dyDescent="0.25">
      <c r="A55" s="19">
        <f t="shared" si="0"/>
        <v>44</v>
      </c>
      <c r="B55" s="20">
        <v>282154</v>
      </c>
      <c r="C55" s="16" t="s">
        <v>23</v>
      </c>
      <c r="D55" s="13" t="s">
        <v>90</v>
      </c>
      <c r="E55" s="13" t="s">
        <v>91</v>
      </c>
      <c r="F55" s="14">
        <v>678818.18</v>
      </c>
      <c r="G55" s="9" t="s">
        <v>190</v>
      </c>
      <c r="H55" s="6" t="s">
        <v>70</v>
      </c>
      <c r="I55" s="6" t="s">
        <v>179</v>
      </c>
      <c r="J55" s="13" t="s">
        <v>71</v>
      </c>
      <c r="K55" s="8">
        <v>44755</v>
      </c>
    </row>
    <row r="56" spans="1:12" ht="64.5" customHeight="1" x14ac:dyDescent="0.25">
      <c r="A56" s="19">
        <f t="shared" si="0"/>
        <v>45</v>
      </c>
      <c r="B56" s="20">
        <v>302279</v>
      </c>
      <c r="C56" s="16" t="s">
        <v>200</v>
      </c>
      <c r="D56" s="13" t="s">
        <v>201</v>
      </c>
      <c r="E56" s="13" t="s">
        <v>97</v>
      </c>
      <c r="F56" s="14">
        <v>24997689.100000001</v>
      </c>
      <c r="G56" s="9" t="s">
        <v>19</v>
      </c>
      <c r="H56" s="6" t="s">
        <v>202</v>
      </c>
      <c r="I56" s="6" t="s">
        <v>179</v>
      </c>
      <c r="J56" s="13" t="s">
        <v>203</v>
      </c>
      <c r="K56" s="8">
        <v>45086</v>
      </c>
    </row>
    <row r="57" spans="1:12" ht="64.5" customHeight="1" x14ac:dyDescent="0.25">
      <c r="A57" s="19">
        <f t="shared" si="0"/>
        <v>46</v>
      </c>
      <c r="B57" s="20">
        <v>302280</v>
      </c>
      <c r="C57" s="16" t="s">
        <v>204</v>
      </c>
      <c r="D57" s="13" t="s">
        <v>205</v>
      </c>
      <c r="E57" s="13" t="s">
        <v>97</v>
      </c>
      <c r="F57" s="14">
        <v>23151232.100000001</v>
      </c>
      <c r="G57" s="9" t="s">
        <v>19</v>
      </c>
      <c r="H57" s="6" t="s">
        <v>202</v>
      </c>
      <c r="I57" s="6" t="s">
        <v>179</v>
      </c>
      <c r="J57" s="13" t="s">
        <v>206</v>
      </c>
      <c r="K57" s="8">
        <v>45089</v>
      </c>
    </row>
    <row r="58" spans="1:12" ht="64.5" customHeight="1" x14ac:dyDescent="0.25">
      <c r="A58" s="19">
        <f t="shared" si="0"/>
        <v>47</v>
      </c>
      <c r="B58" s="20">
        <v>283545</v>
      </c>
      <c r="C58" s="16" t="s">
        <v>207</v>
      </c>
      <c r="D58" s="13" t="s">
        <v>92</v>
      </c>
      <c r="E58" s="13" t="s">
        <v>87</v>
      </c>
      <c r="F58" s="14">
        <v>8025752.7300000004</v>
      </c>
      <c r="G58" s="9" t="s">
        <v>208</v>
      </c>
      <c r="H58" s="6" t="s">
        <v>209</v>
      </c>
      <c r="I58" s="6" t="s">
        <v>179</v>
      </c>
      <c r="J58" s="13" t="s">
        <v>210</v>
      </c>
      <c r="K58" s="8">
        <v>45093</v>
      </c>
    </row>
    <row r="59" spans="1:12" x14ac:dyDescent="0.25">
      <c r="A59" s="21"/>
      <c r="B59" s="21"/>
      <c r="C59" s="21"/>
    </row>
  </sheetData>
  <mergeCells count="17">
    <mergeCell ref="A7:K7"/>
    <mergeCell ref="A8:K8"/>
    <mergeCell ref="A9:K9"/>
    <mergeCell ref="D10:E10"/>
    <mergeCell ref="A10:A11"/>
    <mergeCell ref="B10:B11"/>
    <mergeCell ref="C10:C11"/>
    <mergeCell ref="J10:K10"/>
    <mergeCell ref="I10:I11"/>
    <mergeCell ref="H10:H11"/>
    <mergeCell ref="G10:G11"/>
    <mergeCell ref="F10:F11"/>
    <mergeCell ref="A2:K2"/>
    <mergeCell ref="A3:K3"/>
    <mergeCell ref="A4:K4"/>
    <mergeCell ref="A5:K5"/>
    <mergeCell ref="A6:K6"/>
  </mergeCells>
  <pageMargins left="0.70866141732283472" right="0.70866141732283472" top="0.72" bottom="0.74803149606299213" header="0.31496062992125984" footer="0.31496062992125984"/>
  <pageSetup paperSize="281" scale="15" fitToHeight="0" orientation="landscape" r:id="rId1"/>
  <rowBreaks count="2" manualBreakCount="2">
    <brk id="21" max="10" man="1"/>
    <brk id="2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0926-85E4-456C-AC3F-C7F776093BC7}">
  <dimension ref="A1:G57"/>
  <sheetViews>
    <sheetView topLeftCell="A43" workbookViewId="0">
      <selection activeCell="N14" sqref="N14"/>
    </sheetView>
  </sheetViews>
  <sheetFormatPr baseColWidth="10" defaultRowHeight="15" x14ac:dyDescent="0.25"/>
  <cols>
    <col min="1" max="1" width="4.42578125" customWidth="1"/>
    <col min="2" max="2" width="5.7109375" customWidth="1"/>
    <col min="3" max="3" width="10.42578125" customWidth="1"/>
    <col min="4" max="4" width="48.85546875" customWidth="1"/>
    <col min="5" max="5" width="22.42578125" customWidth="1"/>
    <col min="6" max="6" width="21.85546875" customWidth="1"/>
    <col min="7" max="7" width="19.7109375" customWidth="1"/>
  </cols>
  <sheetData>
    <row r="1" spans="2:7" ht="78.75" customHeight="1" x14ac:dyDescent="0.25">
      <c r="B1" s="96"/>
      <c r="C1" s="96"/>
      <c r="D1" s="96"/>
      <c r="E1" s="96"/>
      <c r="F1" s="96"/>
      <c r="G1" s="96"/>
    </row>
    <row r="2" spans="2:7" ht="15.75" customHeight="1" x14ac:dyDescent="0.25">
      <c r="B2" s="97" t="s">
        <v>182</v>
      </c>
      <c r="C2" s="97"/>
      <c r="D2" s="97"/>
      <c r="E2" s="97"/>
      <c r="F2" s="97"/>
      <c r="G2" s="97"/>
    </row>
    <row r="3" spans="2:7" ht="15.75" customHeight="1" x14ac:dyDescent="0.25">
      <c r="B3" s="98" t="s">
        <v>213</v>
      </c>
      <c r="C3" s="98"/>
      <c r="D3" s="98"/>
      <c r="E3" s="98"/>
      <c r="F3" s="98"/>
      <c r="G3" s="98"/>
    </row>
    <row r="4" spans="2:7" ht="15.75" customHeight="1" x14ac:dyDescent="0.25">
      <c r="B4" s="97" t="s">
        <v>184</v>
      </c>
      <c r="C4" s="97"/>
      <c r="D4" s="97"/>
      <c r="E4" s="97"/>
      <c r="F4" s="97"/>
      <c r="G4" s="97"/>
    </row>
    <row r="5" spans="2:7" ht="15.75" x14ac:dyDescent="0.25">
      <c r="B5" s="97" t="s">
        <v>214</v>
      </c>
      <c r="C5" s="97"/>
      <c r="D5" s="97"/>
      <c r="E5" s="97"/>
      <c r="F5" s="97"/>
      <c r="G5" s="97"/>
    </row>
    <row r="6" spans="2:7" ht="15.75" customHeight="1" x14ac:dyDescent="0.25">
      <c r="B6" s="97" t="s">
        <v>212</v>
      </c>
      <c r="C6" s="97"/>
      <c r="D6" s="97"/>
      <c r="E6" s="97"/>
      <c r="F6" s="97"/>
      <c r="G6" s="97"/>
    </row>
    <row r="7" spans="2:7" ht="15.75" customHeight="1" x14ac:dyDescent="0.25">
      <c r="B7" s="29"/>
      <c r="C7" s="29"/>
      <c r="D7" s="29"/>
      <c r="E7" s="29"/>
      <c r="F7" s="29"/>
      <c r="G7" s="29"/>
    </row>
    <row r="8" spans="2:7" ht="16.5" thickBot="1" x14ac:dyDescent="0.3">
      <c r="B8" s="85" t="s">
        <v>215</v>
      </c>
      <c r="C8" s="85"/>
      <c r="D8" s="85"/>
      <c r="E8" s="85"/>
      <c r="F8" s="85"/>
      <c r="G8" s="85"/>
    </row>
    <row r="9" spans="2:7" ht="27.75" customHeight="1" x14ac:dyDescent="0.25">
      <c r="B9" s="86" t="s">
        <v>3</v>
      </c>
      <c r="C9" s="88" t="s">
        <v>216</v>
      </c>
      <c r="D9" s="90" t="s">
        <v>217</v>
      </c>
      <c r="E9" s="92" t="s">
        <v>218</v>
      </c>
      <c r="F9" s="93"/>
      <c r="G9" s="94" t="s">
        <v>219</v>
      </c>
    </row>
    <row r="10" spans="2:7" ht="27.75" customHeight="1" x14ac:dyDescent="0.25">
      <c r="B10" s="87"/>
      <c r="C10" s="89"/>
      <c r="D10" s="91"/>
      <c r="E10" s="30" t="s">
        <v>220</v>
      </c>
      <c r="F10" s="30" t="s">
        <v>221</v>
      </c>
      <c r="G10" s="95"/>
    </row>
    <row r="11" spans="2:7" ht="32.25" customHeight="1" x14ac:dyDescent="0.25">
      <c r="B11" s="31">
        <v>1</v>
      </c>
      <c r="C11" s="32">
        <v>155771</v>
      </c>
      <c r="D11" s="33" t="s">
        <v>222</v>
      </c>
      <c r="E11" s="33" t="s">
        <v>223</v>
      </c>
      <c r="F11" s="33" t="s">
        <v>79</v>
      </c>
      <c r="G11" s="32">
        <v>41</v>
      </c>
    </row>
    <row r="12" spans="2:7" ht="33" customHeight="1" x14ac:dyDescent="0.25">
      <c r="B12" s="31">
        <v>2</v>
      </c>
      <c r="C12" s="32">
        <v>129914</v>
      </c>
      <c r="D12" s="33" t="s">
        <v>224</v>
      </c>
      <c r="E12" s="33" t="s">
        <v>225</v>
      </c>
      <c r="F12" s="33" t="s">
        <v>226</v>
      </c>
      <c r="G12" s="32">
        <v>51</v>
      </c>
    </row>
    <row r="13" spans="2:7" ht="33.75" customHeight="1" x14ac:dyDescent="0.25">
      <c r="B13" s="31">
        <v>3</v>
      </c>
      <c r="C13" s="32">
        <v>154956</v>
      </c>
      <c r="D13" s="33" t="s">
        <v>227</v>
      </c>
      <c r="E13" s="33" t="s">
        <v>228</v>
      </c>
      <c r="F13" s="33" t="s">
        <v>229</v>
      </c>
      <c r="G13" s="32">
        <v>11</v>
      </c>
    </row>
    <row r="14" spans="2:7" ht="33.75" customHeight="1" x14ac:dyDescent="0.25">
      <c r="B14" s="31">
        <v>4</v>
      </c>
      <c r="C14" s="32">
        <v>154958</v>
      </c>
      <c r="D14" s="33" t="s">
        <v>230</v>
      </c>
      <c r="E14" s="33" t="s">
        <v>228</v>
      </c>
      <c r="F14" s="33" t="s">
        <v>231</v>
      </c>
      <c r="G14" s="32">
        <v>11</v>
      </c>
    </row>
    <row r="15" spans="2:7" s="34" customFormat="1" ht="36.75" customHeight="1" x14ac:dyDescent="0.25">
      <c r="B15" s="31">
        <v>5</v>
      </c>
      <c r="C15" s="32">
        <v>155808</v>
      </c>
      <c r="D15" s="33" t="s">
        <v>232</v>
      </c>
      <c r="E15" s="33" t="s">
        <v>225</v>
      </c>
      <c r="F15" s="33" t="s">
        <v>226</v>
      </c>
      <c r="G15" s="32">
        <v>11</v>
      </c>
    </row>
    <row r="16" spans="2:7" ht="25.5" customHeight="1" x14ac:dyDescent="0.25">
      <c r="B16" s="31">
        <v>6</v>
      </c>
      <c r="C16" s="32">
        <v>280600</v>
      </c>
      <c r="D16" s="33" t="s">
        <v>233</v>
      </c>
      <c r="E16" s="35" t="s">
        <v>85</v>
      </c>
      <c r="F16" s="35" t="s">
        <v>86</v>
      </c>
      <c r="G16" s="36" t="s">
        <v>234</v>
      </c>
    </row>
    <row r="17" spans="1:7" ht="23.25" customHeight="1" x14ac:dyDescent="0.25">
      <c r="B17" s="31">
        <v>7</v>
      </c>
      <c r="C17" s="32">
        <v>281252</v>
      </c>
      <c r="D17" s="33" t="s">
        <v>13</v>
      </c>
      <c r="E17" s="35" t="s">
        <v>85</v>
      </c>
      <c r="F17" s="35" t="s">
        <v>86</v>
      </c>
      <c r="G17" s="36">
        <v>12</v>
      </c>
    </row>
    <row r="18" spans="1:7" ht="27.75" customHeight="1" x14ac:dyDescent="0.25">
      <c r="B18" s="31">
        <v>8</v>
      </c>
      <c r="C18" s="32">
        <v>281251</v>
      </c>
      <c r="D18" s="33" t="s">
        <v>15</v>
      </c>
      <c r="E18" s="35" t="s">
        <v>85</v>
      </c>
      <c r="F18" s="35" t="s">
        <v>86</v>
      </c>
      <c r="G18" s="36">
        <v>12</v>
      </c>
    </row>
    <row r="19" spans="1:7" ht="26.25" customHeight="1" x14ac:dyDescent="0.25">
      <c r="B19" s="31">
        <v>9</v>
      </c>
      <c r="C19" s="32">
        <v>281249</v>
      </c>
      <c r="D19" s="33" t="s">
        <v>16</v>
      </c>
      <c r="E19" s="35" t="s">
        <v>85</v>
      </c>
      <c r="F19" s="35" t="s">
        <v>86</v>
      </c>
      <c r="G19" s="36">
        <v>12</v>
      </c>
    </row>
    <row r="20" spans="1:7" ht="27.75" customHeight="1" x14ac:dyDescent="0.25">
      <c r="B20" s="31">
        <v>10</v>
      </c>
      <c r="C20" s="32">
        <v>281255</v>
      </c>
      <c r="D20" s="33" t="s">
        <v>235</v>
      </c>
      <c r="E20" s="35" t="s">
        <v>85</v>
      </c>
      <c r="F20" s="35" t="s">
        <v>236</v>
      </c>
      <c r="G20" s="36">
        <v>12</v>
      </c>
    </row>
    <row r="21" spans="1:7" ht="20.100000000000001" customHeight="1" x14ac:dyDescent="0.25">
      <c r="B21" s="31">
        <v>11</v>
      </c>
      <c r="C21" s="32">
        <v>281254</v>
      </c>
      <c r="D21" s="33" t="s">
        <v>237</v>
      </c>
      <c r="E21" s="35" t="s">
        <v>238</v>
      </c>
      <c r="F21" s="35" t="s">
        <v>236</v>
      </c>
      <c r="G21" s="36">
        <v>21</v>
      </c>
    </row>
    <row r="22" spans="1:7" ht="33" customHeight="1" x14ac:dyDescent="0.25">
      <c r="B22" s="31">
        <v>12</v>
      </c>
      <c r="C22" s="32">
        <v>276035</v>
      </c>
      <c r="D22" s="33" t="s">
        <v>239</v>
      </c>
      <c r="E22" s="35" t="s">
        <v>240</v>
      </c>
      <c r="F22" s="35" t="s">
        <v>88</v>
      </c>
      <c r="G22" s="36">
        <v>21</v>
      </c>
    </row>
    <row r="23" spans="1:7" ht="37.5" customHeight="1" x14ac:dyDescent="0.25">
      <c r="B23" s="31">
        <v>13</v>
      </c>
      <c r="C23" s="32">
        <v>276084</v>
      </c>
      <c r="D23" s="33" t="s">
        <v>241</v>
      </c>
      <c r="E23" s="35" t="s">
        <v>240</v>
      </c>
      <c r="F23" s="37" t="s">
        <v>242</v>
      </c>
      <c r="G23" s="36">
        <v>12</v>
      </c>
    </row>
    <row r="24" spans="1:7" ht="36" x14ac:dyDescent="0.25">
      <c r="B24" s="38">
        <v>14</v>
      </c>
      <c r="C24" s="32">
        <v>263543</v>
      </c>
      <c r="D24" s="33" t="s">
        <v>243</v>
      </c>
      <c r="E24" s="35" t="s">
        <v>244</v>
      </c>
      <c r="F24" s="37" t="s">
        <v>89</v>
      </c>
      <c r="G24" s="36">
        <v>21</v>
      </c>
    </row>
    <row r="25" spans="1:7" ht="24" x14ac:dyDescent="0.25">
      <c r="B25" s="31">
        <v>15</v>
      </c>
      <c r="C25" s="39">
        <v>295015</v>
      </c>
      <c r="D25" s="40" t="s">
        <v>245</v>
      </c>
      <c r="E25" s="41" t="s">
        <v>246</v>
      </c>
      <c r="F25" s="42" t="s">
        <v>95</v>
      </c>
      <c r="G25" s="36">
        <v>12</v>
      </c>
    </row>
    <row r="26" spans="1:7" ht="24" x14ac:dyDescent="0.25">
      <c r="A26" s="43"/>
      <c r="B26" s="31">
        <v>16</v>
      </c>
      <c r="C26" s="32">
        <v>283717</v>
      </c>
      <c r="D26" s="33" t="s">
        <v>247</v>
      </c>
      <c r="E26" s="35" t="s">
        <v>248</v>
      </c>
      <c r="F26" s="37" t="s">
        <v>225</v>
      </c>
      <c r="G26" s="36">
        <v>12</v>
      </c>
    </row>
    <row r="27" spans="1:7" ht="24" x14ac:dyDescent="0.25">
      <c r="B27" s="31">
        <v>17</v>
      </c>
      <c r="C27" s="32">
        <v>295868</v>
      </c>
      <c r="D27" s="33" t="s">
        <v>38</v>
      </c>
      <c r="E27" s="35" t="s">
        <v>223</v>
      </c>
      <c r="F27" s="37" t="s">
        <v>96</v>
      </c>
      <c r="G27" s="36">
        <v>12</v>
      </c>
    </row>
    <row r="28" spans="1:7" ht="36" x14ac:dyDescent="0.25">
      <c r="B28" s="31">
        <v>18</v>
      </c>
      <c r="C28" s="32">
        <v>298312</v>
      </c>
      <c r="D28" s="33" t="s">
        <v>249</v>
      </c>
      <c r="E28" s="35" t="s">
        <v>250</v>
      </c>
      <c r="F28" s="37" t="s">
        <v>97</v>
      </c>
      <c r="G28" s="36">
        <v>41</v>
      </c>
    </row>
    <row r="29" spans="1:7" ht="36" x14ac:dyDescent="0.25">
      <c r="A29" s="44"/>
      <c r="B29" s="31">
        <v>19</v>
      </c>
      <c r="C29" s="32">
        <v>280288</v>
      </c>
      <c r="D29" s="33" t="s">
        <v>251</v>
      </c>
      <c r="E29" s="35" t="s">
        <v>252</v>
      </c>
      <c r="F29" s="35" t="s">
        <v>253</v>
      </c>
      <c r="G29" s="36">
        <v>12</v>
      </c>
    </row>
    <row r="30" spans="1:7" ht="36" x14ac:dyDescent="0.25">
      <c r="A30" s="44"/>
      <c r="B30" s="31">
        <v>20</v>
      </c>
      <c r="C30" s="32">
        <v>281576</v>
      </c>
      <c r="D30" s="33" t="s">
        <v>254</v>
      </c>
      <c r="E30" s="35" t="s">
        <v>252</v>
      </c>
      <c r="F30" s="35" t="s">
        <v>100</v>
      </c>
      <c r="G30" s="36">
        <v>21</v>
      </c>
    </row>
    <row r="31" spans="1:7" ht="24" x14ac:dyDescent="0.25">
      <c r="A31" s="44"/>
      <c r="B31" s="31">
        <v>21</v>
      </c>
      <c r="C31" s="32">
        <v>297297</v>
      </c>
      <c r="D31" s="33" t="s">
        <v>255</v>
      </c>
      <c r="E31" s="35" t="s">
        <v>238</v>
      </c>
      <c r="F31" s="35" t="s">
        <v>101</v>
      </c>
      <c r="G31" s="36">
        <v>12</v>
      </c>
    </row>
    <row r="32" spans="1:7" ht="36" x14ac:dyDescent="0.25">
      <c r="A32" s="45"/>
      <c r="B32" s="31">
        <v>22</v>
      </c>
      <c r="C32" s="32">
        <v>276039</v>
      </c>
      <c r="D32" s="33" t="s">
        <v>256</v>
      </c>
      <c r="E32" s="35" t="s">
        <v>87</v>
      </c>
      <c r="F32" s="35" t="s">
        <v>114</v>
      </c>
      <c r="G32" s="36">
        <v>12</v>
      </c>
    </row>
    <row r="33" spans="1:7" ht="24" x14ac:dyDescent="0.25">
      <c r="A33" s="45"/>
      <c r="B33" s="31">
        <v>23</v>
      </c>
      <c r="C33" s="32">
        <v>276083</v>
      </c>
      <c r="D33" s="33" t="s">
        <v>257</v>
      </c>
      <c r="E33" s="35" t="s">
        <v>87</v>
      </c>
      <c r="F33" s="35" t="s">
        <v>118</v>
      </c>
      <c r="G33" s="36">
        <v>12</v>
      </c>
    </row>
    <row r="34" spans="1:7" ht="24" x14ac:dyDescent="0.25">
      <c r="A34" s="45"/>
      <c r="B34" s="31">
        <v>24</v>
      </c>
      <c r="C34" s="32">
        <v>276028</v>
      </c>
      <c r="D34" s="33" t="s">
        <v>125</v>
      </c>
      <c r="E34" s="35" t="s">
        <v>87</v>
      </c>
      <c r="F34" s="35" t="s">
        <v>126</v>
      </c>
      <c r="G34" s="36">
        <v>12</v>
      </c>
    </row>
    <row r="35" spans="1:7" ht="42.75" x14ac:dyDescent="0.25">
      <c r="A35" s="45"/>
      <c r="B35" s="31">
        <v>25</v>
      </c>
      <c r="C35" s="32">
        <v>283548</v>
      </c>
      <c r="D35" s="32" t="s">
        <v>258</v>
      </c>
      <c r="E35" s="35" t="s">
        <v>259</v>
      </c>
      <c r="F35" s="35" t="s">
        <v>124</v>
      </c>
      <c r="G35" s="36">
        <v>12</v>
      </c>
    </row>
    <row r="36" spans="1:7" ht="24" x14ac:dyDescent="0.25">
      <c r="A36" s="45"/>
      <c r="B36" s="31">
        <v>26</v>
      </c>
      <c r="C36" s="32">
        <v>299243</v>
      </c>
      <c r="D36" s="33" t="s">
        <v>260</v>
      </c>
      <c r="E36" s="35" t="s">
        <v>244</v>
      </c>
      <c r="F36" s="35" t="s">
        <v>140</v>
      </c>
      <c r="G36" s="36">
        <v>12</v>
      </c>
    </row>
    <row r="37" spans="1:7" ht="36" x14ac:dyDescent="0.25">
      <c r="A37" s="45"/>
      <c r="B37" s="31">
        <v>27</v>
      </c>
      <c r="C37" s="32">
        <v>283547</v>
      </c>
      <c r="D37" s="33" t="s">
        <v>122</v>
      </c>
      <c r="E37" s="35" t="s">
        <v>259</v>
      </c>
      <c r="F37" s="35" t="s">
        <v>124</v>
      </c>
      <c r="G37" s="36">
        <v>12</v>
      </c>
    </row>
    <row r="38" spans="1:7" ht="36" x14ac:dyDescent="0.25">
      <c r="A38" s="45"/>
      <c r="B38" s="31">
        <v>28</v>
      </c>
      <c r="C38" s="32">
        <v>280315</v>
      </c>
      <c r="D38" s="33" t="s">
        <v>261</v>
      </c>
      <c r="E38" s="35" t="s">
        <v>250</v>
      </c>
      <c r="F38" s="35" t="s">
        <v>262</v>
      </c>
      <c r="G38" s="36">
        <v>12</v>
      </c>
    </row>
    <row r="39" spans="1:7" ht="24" x14ac:dyDescent="0.25">
      <c r="A39" s="45"/>
      <c r="B39" s="31">
        <v>29</v>
      </c>
      <c r="C39" s="32">
        <v>298011</v>
      </c>
      <c r="D39" s="33" t="s">
        <v>263</v>
      </c>
      <c r="E39" s="35" t="s">
        <v>223</v>
      </c>
      <c r="F39" s="33" t="s">
        <v>159</v>
      </c>
      <c r="G39" s="36">
        <v>21</v>
      </c>
    </row>
    <row r="40" spans="1:7" ht="24" x14ac:dyDescent="0.25">
      <c r="A40" s="84"/>
      <c r="B40" s="31">
        <v>30</v>
      </c>
      <c r="C40" s="32">
        <v>298007</v>
      </c>
      <c r="D40" s="33" t="s">
        <v>264</v>
      </c>
      <c r="E40" s="35" t="s">
        <v>223</v>
      </c>
      <c r="F40" s="35" t="s">
        <v>157</v>
      </c>
      <c r="G40" s="36">
        <v>12</v>
      </c>
    </row>
    <row r="41" spans="1:7" ht="36" x14ac:dyDescent="0.25">
      <c r="A41" s="84"/>
      <c r="B41" s="31">
        <v>31</v>
      </c>
      <c r="C41" s="32">
        <v>280292</v>
      </c>
      <c r="D41" s="33" t="s">
        <v>265</v>
      </c>
      <c r="E41" s="35" t="s">
        <v>266</v>
      </c>
      <c r="F41" s="35" t="s">
        <v>151</v>
      </c>
      <c r="G41" s="36">
        <v>21</v>
      </c>
    </row>
    <row r="42" spans="1:7" ht="24" x14ac:dyDescent="0.25">
      <c r="A42" s="44"/>
      <c r="B42" s="31">
        <v>32</v>
      </c>
      <c r="C42" s="32">
        <v>281256</v>
      </c>
      <c r="D42" s="33" t="s">
        <v>267</v>
      </c>
      <c r="E42" s="35" t="s">
        <v>244</v>
      </c>
      <c r="F42" s="35" t="s">
        <v>89</v>
      </c>
      <c r="G42" s="36">
        <v>21</v>
      </c>
    </row>
    <row r="43" spans="1:7" ht="36" x14ac:dyDescent="0.25">
      <c r="A43" s="44"/>
      <c r="B43" s="31">
        <v>33</v>
      </c>
      <c r="C43" s="32">
        <v>280291</v>
      </c>
      <c r="D43" s="33" t="s">
        <v>268</v>
      </c>
      <c r="E43" s="35" t="s">
        <v>225</v>
      </c>
      <c r="F43" s="35" t="s">
        <v>93</v>
      </c>
      <c r="G43" s="36">
        <v>21</v>
      </c>
    </row>
    <row r="44" spans="1:7" ht="24" x14ac:dyDescent="0.25">
      <c r="A44" s="44"/>
      <c r="B44" s="31">
        <v>34</v>
      </c>
      <c r="C44" s="32">
        <v>295013</v>
      </c>
      <c r="D44" s="33" t="s">
        <v>269</v>
      </c>
      <c r="E44" s="35" t="s">
        <v>246</v>
      </c>
      <c r="F44" s="35" t="s">
        <v>94</v>
      </c>
      <c r="G44" s="36">
        <v>21</v>
      </c>
    </row>
    <row r="45" spans="1:7" ht="24" x14ac:dyDescent="0.25">
      <c r="A45" s="44"/>
      <c r="B45" s="31">
        <v>35</v>
      </c>
      <c r="C45" s="32">
        <v>263551</v>
      </c>
      <c r="D45" s="33" t="s">
        <v>270</v>
      </c>
      <c r="E45" s="35" t="s">
        <v>244</v>
      </c>
      <c r="F45" s="35" t="s">
        <v>89</v>
      </c>
      <c r="G45" s="36">
        <v>12</v>
      </c>
    </row>
    <row r="46" spans="1:7" ht="24" x14ac:dyDescent="0.25">
      <c r="A46" s="44"/>
      <c r="B46" s="31">
        <v>36</v>
      </c>
      <c r="C46" s="32">
        <v>263554</v>
      </c>
      <c r="D46" s="33" t="s">
        <v>271</v>
      </c>
      <c r="E46" s="35" t="s">
        <v>244</v>
      </c>
      <c r="F46" s="35" t="s">
        <v>89</v>
      </c>
      <c r="G46" s="36">
        <v>12</v>
      </c>
    </row>
    <row r="47" spans="1:7" ht="36" x14ac:dyDescent="0.25">
      <c r="A47" s="44"/>
      <c r="B47" s="31">
        <v>37</v>
      </c>
      <c r="C47" s="32">
        <v>299285</v>
      </c>
      <c r="D47" s="33" t="s">
        <v>272</v>
      </c>
      <c r="E47" s="35" t="s">
        <v>244</v>
      </c>
      <c r="F47" s="35" t="s">
        <v>145</v>
      </c>
      <c r="G47" s="36">
        <v>21</v>
      </c>
    </row>
    <row r="48" spans="1:7" ht="24" x14ac:dyDescent="0.25">
      <c r="A48" s="44"/>
      <c r="B48" s="31">
        <v>38</v>
      </c>
      <c r="C48" s="32">
        <v>300658</v>
      </c>
      <c r="D48" s="33" t="s">
        <v>273</v>
      </c>
      <c r="E48" s="35" t="s">
        <v>225</v>
      </c>
      <c r="F48" s="35" t="s">
        <v>93</v>
      </c>
      <c r="G48" s="36">
        <v>21</v>
      </c>
    </row>
    <row r="49" spans="1:7" ht="24" x14ac:dyDescent="0.25">
      <c r="A49" s="44"/>
      <c r="B49" s="31">
        <v>39</v>
      </c>
      <c r="C49" s="32">
        <v>267349</v>
      </c>
      <c r="D49" s="33" t="s">
        <v>274</v>
      </c>
      <c r="E49" s="35" t="s">
        <v>259</v>
      </c>
      <c r="F49" s="35" t="s">
        <v>158</v>
      </c>
      <c r="G49" s="36">
        <v>12</v>
      </c>
    </row>
    <row r="50" spans="1:7" ht="24" x14ac:dyDescent="0.25">
      <c r="A50" s="44"/>
      <c r="B50" s="31">
        <v>40</v>
      </c>
      <c r="C50" s="32" t="s">
        <v>275</v>
      </c>
      <c r="D50" s="33" t="s">
        <v>276</v>
      </c>
      <c r="E50" s="35" t="s">
        <v>102</v>
      </c>
      <c r="F50" s="35" t="s">
        <v>103</v>
      </c>
      <c r="G50" s="36">
        <v>12</v>
      </c>
    </row>
    <row r="51" spans="1:7" ht="24" x14ac:dyDescent="0.25">
      <c r="B51" s="31">
        <v>41</v>
      </c>
      <c r="C51" s="32" t="s">
        <v>275</v>
      </c>
      <c r="D51" s="33" t="s">
        <v>108</v>
      </c>
      <c r="E51" s="35" t="s">
        <v>238</v>
      </c>
      <c r="F51" s="35" t="s">
        <v>236</v>
      </c>
      <c r="G51" s="36">
        <v>12</v>
      </c>
    </row>
    <row r="52" spans="1:7" ht="25.5" customHeight="1" x14ac:dyDescent="0.25">
      <c r="B52" s="31">
        <v>42</v>
      </c>
      <c r="C52" s="32" t="s">
        <v>275</v>
      </c>
      <c r="D52" s="46" t="s">
        <v>277</v>
      </c>
      <c r="E52" s="33" t="s">
        <v>246</v>
      </c>
      <c r="F52" s="33" t="s">
        <v>104</v>
      </c>
      <c r="G52" s="36">
        <v>12</v>
      </c>
    </row>
    <row r="53" spans="1:7" ht="24.75" x14ac:dyDescent="0.25">
      <c r="B53" s="31">
        <v>43</v>
      </c>
      <c r="C53" s="32" t="s">
        <v>275</v>
      </c>
      <c r="D53" s="46" t="s">
        <v>278</v>
      </c>
      <c r="E53" s="35" t="s">
        <v>259</v>
      </c>
      <c r="F53" s="35" t="s">
        <v>106</v>
      </c>
      <c r="G53" s="36">
        <v>12</v>
      </c>
    </row>
    <row r="54" spans="1:7" ht="24" x14ac:dyDescent="0.25">
      <c r="B54" s="31">
        <v>44</v>
      </c>
      <c r="C54" s="32">
        <v>282154</v>
      </c>
      <c r="D54" s="33" t="s">
        <v>23</v>
      </c>
      <c r="E54" s="35" t="s">
        <v>248</v>
      </c>
      <c r="F54" s="35" t="s">
        <v>91</v>
      </c>
      <c r="G54" s="36">
        <v>12</v>
      </c>
    </row>
    <row r="55" spans="1:7" ht="24" x14ac:dyDescent="0.25">
      <c r="B55" s="31">
        <v>45</v>
      </c>
      <c r="C55" s="32">
        <v>302279</v>
      </c>
      <c r="D55" s="33" t="s">
        <v>200</v>
      </c>
      <c r="E55" s="35" t="s">
        <v>201</v>
      </c>
      <c r="F55" s="35" t="s">
        <v>97</v>
      </c>
      <c r="G55" s="36">
        <v>21</v>
      </c>
    </row>
    <row r="56" spans="1:7" ht="36" x14ac:dyDescent="0.25">
      <c r="B56" s="31">
        <v>46</v>
      </c>
      <c r="C56" s="32">
        <v>302280</v>
      </c>
      <c r="D56" s="33" t="s">
        <v>279</v>
      </c>
      <c r="E56" s="35" t="s">
        <v>205</v>
      </c>
      <c r="F56" s="35" t="s">
        <v>97</v>
      </c>
      <c r="G56" s="36">
        <v>12</v>
      </c>
    </row>
    <row r="57" spans="1:7" ht="24" x14ac:dyDescent="0.25">
      <c r="B57" s="31">
        <v>47</v>
      </c>
      <c r="C57" s="32">
        <v>283545</v>
      </c>
      <c r="D57" s="33" t="s">
        <v>280</v>
      </c>
      <c r="E57" s="35" t="s">
        <v>242</v>
      </c>
      <c r="F57" s="35" t="s">
        <v>87</v>
      </c>
      <c r="G57" s="36">
        <v>21</v>
      </c>
    </row>
  </sheetData>
  <mergeCells count="13">
    <mergeCell ref="B6:G6"/>
    <mergeCell ref="B1:G1"/>
    <mergeCell ref="B2:G2"/>
    <mergeCell ref="B3:G3"/>
    <mergeCell ref="B4:G4"/>
    <mergeCell ref="B5:G5"/>
    <mergeCell ref="A40:A41"/>
    <mergeCell ref="B8:G8"/>
    <mergeCell ref="B9:B10"/>
    <mergeCell ref="C9:C10"/>
    <mergeCell ref="D9:D10"/>
    <mergeCell ref="E9:F9"/>
    <mergeCell ref="G9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2863-B944-4603-AF63-963A6E2841C5}">
  <dimension ref="A1:SJ102"/>
  <sheetViews>
    <sheetView tabSelected="1" topLeftCell="B1" zoomScale="80" zoomScaleNormal="80" workbookViewId="0">
      <selection activeCell="U13" sqref="U13"/>
    </sheetView>
  </sheetViews>
  <sheetFormatPr baseColWidth="10" defaultRowHeight="15" x14ac:dyDescent="0.25"/>
  <cols>
    <col min="1" max="1" width="0" hidden="1" customWidth="1"/>
    <col min="2" max="2" width="4.5703125" customWidth="1"/>
    <col min="3" max="3" width="10.28515625" customWidth="1"/>
    <col min="4" max="4" width="46" customWidth="1"/>
    <col min="5" max="5" width="22.85546875" customWidth="1"/>
    <col min="6" max="6" width="19" bestFit="1" customWidth="1"/>
    <col min="7" max="7" width="14.7109375" customWidth="1"/>
    <col min="8" max="8" width="12" customWidth="1"/>
    <col min="9" max="9" width="10.42578125" customWidth="1"/>
    <col min="10" max="10" width="9.85546875" customWidth="1"/>
    <col min="11" max="11" width="11.28515625" customWidth="1"/>
    <col min="12" max="13" width="10.7109375" customWidth="1"/>
    <col min="14" max="14" width="15" bestFit="1" customWidth="1"/>
  </cols>
  <sheetData>
    <row r="1" spans="2:21" ht="78" customHeight="1" x14ac:dyDescent="0.25"/>
    <row r="2" spans="2:21" ht="15.75" customHeight="1" x14ac:dyDescent="0.25">
      <c r="B2" s="150" t="s">
        <v>182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47"/>
      <c r="O2" s="47"/>
      <c r="P2" s="47"/>
      <c r="Q2" s="47"/>
      <c r="R2" s="47"/>
      <c r="S2" s="47"/>
      <c r="T2" s="47"/>
      <c r="U2" s="47"/>
    </row>
    <row r="3" spans="2:21" ht="15.75" customHeight="1" x14ac:dyDescent="0.25">
      <c r="B3" s="151" t="s">
        <v>281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48"/>
      <c r="O3" s="48"/>
      <c r="P3" s="48"/>
      <c r="Q3" s="47"/>
      <c r="R3" s="47"/>
      <c r="S3" s="47"/>
      <c r="T3" s="47"/>
      <c r="U3" s="47"/>
    </row>
    <row r="4" spans="2:21" ht="15.75" customHeight="1" x14ac:dyDescent="0.25">
      <c r="B4" s="151" t="s">
        <v>282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48"/>
      <c r="O4" s="48"/>
      <c r="P4" s="48"/>
      <c r="Q4" s="48"/>
      <c r="R4" s="48"/>
      <c r="S4" s="48"/>
      <c r="T4" s="48"/>
      <c r="U4" s="48"/>
    </row>
    <row r="5" spans="2:21" ht="15.75" customHeight="1" x14ac:dyDescent="0.25">
      <c r="B5" s="150" t="s">
        <v>184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47"/>
      <c r="O5" s="47"/>
      <c r="P5" s="47"/>
      <c r="Q5" s="47"/>
      <c r="R5" s="47"/>
      <c r="S5" s="47"/>
      <c r="T5" s="47"/>
      <c r="U5" s="47"/>
    </row>
    <row r="6" spans="2:21" ht="15.75" x14ac:dyDescent="0.25">
      <c r="B6" s="150" t="s">
        <v>214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47"/>
      <c r="O6" s="47"/>
      <c r="P6" s="47"/>
      <c r="Q6" s="47"/>
      <c r="R6" s="47"/>
      <c r="S6" s="47"/>
      <c r="T6" s="47"/>
      <c r="U6" s="47"/>
    </row>
    <row r="7" spans="2:21" ht="15.75" customHeight="1" x14ac:dyDescent="0.25">
      <c r="B7" s="150" t="s">
        <v>212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47"/>
      <c r="O7" s="47"/>
      <c r="P7" s="47"/>
      <c r="Q7" s="47"/>
      <c r="R7" s="47"/>
      <c r="S7" s="47"/>
      <c r="T7" s="47"/>
      <c r="U7" s="47"/>
    </row>
    <row r="8" spans="2:21" ht="15.75" customHeight="1" x14ac:dyDescent="0.25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7"/>
      <c r="O8" s="47"/>
      <c r="P8" s="47"/>
      <c r="Q8" s="47"/>
      <c r="R8" s="47"/>
      <c r="S8" s="47"/>
      <c r="T8" s="47"/>
      <c r="U8" s="47"/>
    </row>
    <row r="9" spans="2:21" ht="13.5" customHeight="1" thickBot="1" x14ac:dyDescent="0.3">
      <c r="B9" s="49"/>
      <c r="C9" s="49"/>
      <c r="D9" s="49"/>
      <c r="E9" s="49"/>
      <c r="F9" s="50" t="s">
        <v>283</v>
      </c>
      <c r="G9" s="49"/>
      <c r="H9" s="49"/>
      <c r="I9" s="49"/>
      <c r="J9" s="49"/>
      <c r="K9" s="49"/>
      <c r="L9" s="49"/>
      <c r="M9" s="49"/>
    </row>
    <row r="10" spans="2:21" ht="27" customHeight="1" x14ac:dyDescent="0.25">
      <c r="B10" s="146" t="s">
        <v>284</v>
      </c>
      <c r="C10" s="148" t="s">
        <v>216</v>
      </c>
      <c r="D10" s="140" t="s">
        <v>217</v>
      </c>
      <c r="E10" s="140" t="s">
        <v>218</v>
      </c>
      <c r="F10" s="140"/>
      <c r="G10" s="140" t="s">
        <v>285</v>
      </c>
      <c r="H10" s="140" t="s">
        <v>286</v>
      </c>
      <c r="I10" s="140" t="s">
        <v>287</v>
      </c>
      <c r="J10" s="140" t="s">
        <v>288</v>
      </c>
      <c r="K10" s="140" t="s">
        <v>289</v>
      </c>
      <c r="L10" s="140" t="s">
        <v>290</v>
      </c>
      <c r="M10" s="142" t="s">
        <v>291</v>
      </c>
    </row>
    <row r="11" spans="2:21" ht="15.75" thickBot="1" x14ac:dyDescent="0.3">
      <c r="B11" s="147"/>
      <c r="C11" s="149"/>
      <c r="D11" s="141"/>
      <c r="E11" s="51" t="s">
        <v>220</v>
      </c>
      <c r="F11" s="51" t="s">
        <v>221</v>
      </c>
      <c r="G11" s="141"/>
      <c r="H11" s="141"/>
      <c r="I11" s="141"/>
      <c r="J11" s="141"/>
      <c r="K11" s="141"/>
      <c r="L11" s="141"/>
      <c r="M11" s="143"/>
    </row>
    <row r="12" spans="2:21" ht="15" customHeight="1" x14ac:dyDescent="0.25">
      <c r="B12" s="138">
        <v>1</v>
      </c>
      <c r="C12" s="144">
        <v>155771</v>
      </c>
      <c r="D12" s="145" t="s">
        <v>4</v>
      </c>
      <c r="E12" s="136" t="s">
        <v>78</v>
      </c>
      <c r="F12" s="136" t="s">
        <v>79</v>
      </c>
      <c r="G12" s="135">
        <f>SUM(H12:M13)</f>
        <v>509132</v>
      </c>
      <c r="H12" s="135">
        <v>485991</v>
      </c>
      <c r="I12" s="136">
        <v>0</v>
      </c>
      <c r="J12" s="136">
        <v>0</v>
      </c>
      <c r="K12" s="136">
        <v>0</v>
      </c>
      <c r="L12" s="135">
        <v>23141</v>
      </c>
      <c r="M12" s="134">
        <v>0</v>
      </c>
    </row>
    <row r="13" spans="2:21" ht="57.75" customHeight="1" x14ac:dyDescent="0.25">
      <c r="B13" s="113"/>
      <c r="C13" s="125"/>
      <c r="D13" s="109"/>
      <c r="E13" s="122"/>
      <c r="F13" s="122"/>
      <c r="G13" s="115"/>
      <c r="H13" s="115"/>
      <c r="I13" s="122"/>
      <c r="J13" s="122"/>
      <c r="K13" s="122"/>
      <c r="L13" s="115"/>
      <c r="M13" s="120"/>
    </row>
    <row r="14" spans="2:21" ht="33" customHeight="1" x14ac:dyDescent="0.25">
      <c r="B14" s="112">
        <v>2</v>
      </c>
      <c r="C14" s="124">
        <v>129914</v>
      </c>
      <c r="D14" s="108" t="s">
        <v>2</v>
      </c>
      <c r="E14" s="121" t="s">
        <v>80</v>
      </c>
      <c r="F14" s="121" t="s">
        <v>81</v>
      </c>
      <c r="G14" s="114">
        <f>SUM(H14:M15)</f>
        <v>39710</v>
      </c>
      <c r="H14" s="121">
        <v>397</v>
      </c>
      <c r="I14" s="121">
        <v>0</v>
      </c>
      <c r="J14" s="121">
        <v>0</v>
      </c>
      <c r="K14" s="121">
        <v>0</v>
      </c>
      <c r="L14" s="121">
        <v>39313</v>
      </c>
      <c r="M14" s="119">
        <v>0</v>
      </c>
    </row>
    <row r="15" spans="2:21" ht="51.75" customHeight="1" x14ac:dyDescent="0.25">
      <c r="B15" s="113"/>
      <c r="C15" s="125"/>
      <c r="D15" s="109"/>
      <c r="E15" s="122"/>
      <c r="F15" s="122"/>
      <c r="G15" s="115"/>
      <c r="H15" s="122"/>
      <c r="I15" s="122"/>
      <c r="J15" s="122"/>
      <c r="K15" s="122"/>
      <c r="L15" s="122"/>
      <c r="M15" s="120"/>
    </row>
    <row r="16" spans="2:21" ht="33" customHeight="1" x14ac:dyDescent="0.25">
      <c r="B16" s="138">
        <v>3</v>
      </c>
      <c r="C16" s="124">
        <v>154956</v>
      </c>
      <c r="D16" s="108" t="s">
        <v>6</v>
      </c>
      <c r="E16" s="121" t="s">
        <v>82</v>
      </c>
      <c r="F16" s="121" t="s">
        <v>83</v>
      </c>
      <c r="G16" s="114">
        <f t="shared" ref="G16:G18" si="0">SUM(H16:M17)</f>
        <v>118852</v>
      </c>
      <c r="H16" s="121">
        <v>102462</v>
      </c>
      <c r="I16" s="121">
        <v>0</v>
      </c>
      <c r="J16" s="121">
        <v>0</v>
      </c>
      <c r="K16" s="121">
        <v>0</v>
      </c>
      <c r="L16" s="121">
        <v>16390</v>
      </c>
      <c r="M16" s="119">
        <v>0</v>
      </c>
    </row>
    <row r="17" spans="1:13" ht="20.25" customHeight="1" x14ac:dyDescent="0.25">
      <c r="B17" s="113"/>
      <c r="C17" s="125"/>
      <c r="D17" s="109"/>
      <c r="E17" s="122"/>
      <c r="F17" s="122"/>
      <c r="G17" s="115"/>
      <c r="H17" s="122"/>
      <c r="I17" s="122"/>
      <c r="J17" s="122"/>
      <c r="K17" s="122"/>
      <c r="L17" s="122"/>
      <c r="M17" s="120"/>
    </row>
    <row r="18" spans="1:13" ht="33" customHeight="1" x14ac:dyDescent="0.25">
      <c r="B18" s="112">
        <v>4</v>
      </c>
      <c r="C18" s="107">
        <v>154958</v>
      </c>
      <c r="D18" s="139" t="s">
        <v>7</v>
      </c>
      <c r="E18" s="121" t="s">
        <v>82</v>
      </c>
      <c r="F18" s="121" t="s">
        <v>292</v>
      </c>
      <c r="G18" s="114">
        <f t="shared" si="0"/>
        <v>115312</v>
      </c>
      <c r="H18" s="114">
        <v>99168</v>
      </c>
      <c r="I18" s="114">
        <v>0</v>
      </c>
      <c r="J18" s="114">
        <v>0</v>
      </c>
      <c r="K18" s="114">
        <v>0</v>
      </c>
      <c r="L18" s="114">
        <v>16144</v>
      </c>
      <c r="M18" s="133">
        <v>0</v>
      </c>
    </row>
    <row r="19" spans="1:13" ht="32.25" customHeight="1" x14ac:dyDescent="0.25">
      <c r="B19" s="113"/>
      <c r="C19" s="107"/>
      <c r="D19" s="139"/>
      <c r="E19" s="122"/>
      <c r="F19" s="122"/>
      <c r="G19" s="115"/>
      <c r="H19" s="115"/>
      <c r="I19" s="115"/>
      <c r="J19" s="115"/>
      <c r="K19" s="115"/>
      <c r="L19" s="115"/>
      <c r="M19" s="137"/>
    </row>
    <row r="20" spans="1:13" ht="33" customHeight="1" x14ac:dyDescent="0.25">
      <c r="B20" s="138">
        <v>5</v>
      </c>
      <c r="C20" s="107">
        <v>155808</v>
      </c>
      <c r="D20" s="139" t="s">
        <v>17</v>
      </c>
      <c r="E20" s="121" t="s">
        <v>80</v>
      </c>
      <c r="F20" s="121" t="s">
        <v>81</v>
      </c>
      <c r="G20" s="114">
        <f t="shared" ref="G20" si="1">SUM(H20:M21)</f>
        <v>39710</v>
      </c>
      <c r="H20" s="121">
        <v>292</v>
      </c>
      <c r="I20" s="121">
        <v>0</v>
      </c>
      <c r="J20" s="121">
        <v>0</v>
      </c>
      <c r="K20" s="121">
        <v>0</v>
      </c>
      <c r="L20" s="121">
        <v>39418</v>
      </c>
      <c r="M20" s="119">
        <v>0</v>
      </c>
    </row>
    <row r="21" spans="1:13" ht="48.75" customHeight="1" x14ac:dyDescent="0.25">
      <c r="B21" s="113"/>
      <c r="C21" s="107"/>
      <c r="D21" s="139"/>
      <c r="E21" s="122"/>
      <c r="F21" s="122"/>
      <c r="G21" s="115"/>
      <c r="H21" s="122"/>
      <c r="I21" s="122"/>
      <c r="J21" s="122"/>
      <c r="K21" s="122"/>
      <c r="L21" s="122"/>
      <c r="M21" s="120"/>
    </row>
    <row r="22" spans="1:13" ht="25.5" customHeight="1" x14ac:dyDescent="0.25">
      <c r="B22" s="112">
        <v>6</v>
      </c>
      <c r="C22" s="107">
        <v>280600</v>
      </c>
      <c r="D22" s="108" t="s">
        <v>0</v>
      </c>
      <c r="E22" s="121" t="s">
        <v>85</v>
      </c>
      <c r="F22" s="121" t="s">
        <v>86</v>
      </c>
      <c r="G22" s="114">
        <f t="shared" ref="G22" si="2">SUM(H22:M23)</f>
        <v>68106</v>
      </c>
      <c r="H22" s="121">
        <v>59252</v>
      </c>
      <c r="I22" s="121">
        <v>0</v>
      </c>
      <c r="J22" s="121">
        <v>0</v>
      </c>
      <c r="K22" s="121">
        <v>0</v>
      </c>
      <c r="L22" s="121">
        <v>8854</v>
      </c>
      <c r="M22" s="119">
        <v>0</v>
      </c>
    </row>
    <row r="23" spans="1:13" ht="18.75" customHeight="1" x14ac:dyDescent="0.25">
      <c r="B23" s="113"/>
      <c r="C23" s="107"/>
      <c r="D23" s="109"/>
      <c r="E23" s="122"/>
      <c r="F23" s="122"/>
      <c r="G23" s="115"/>
      <c r="H23" s="122"/>
      <c r="I23" s="122"/>
      <c r="J23" s="122"/>
      <c r="K23" s="122"/>
      <c r="L23" s="122"/>
      <c r="M23" s="120"/>
    </row>
    <row r="24" spans="1:13" ht="38.25" customHeight="1" x14ac:dyDescent="0.25">
      <c r="A24" s="52"/>
      <c r="B24" s="112">
        <v>7</v>
      </c>
      <c r="C24" s="107">
        <v>281252</v>
      </c>
      <c r="D24" s="108" t="s">
        <v>13</v>
      </c>
      <c r="E24" s="121" t="s">
        <v>85</v>
      </c>
      <c r="F24" s="121" t="s">
        <v>86</v>
      </c>
      <c r="G24" s="114">
        <f>SUM(H24:M25)</f>
        <v>69684</v>
      </c>
      <c r="H24" s="114">
        <v>1793</v>
      </c>
      <c r="I24" s="121">
        <v>0</v>
      </c>
      <c r="J24" s="121">
        <v>0</v>
      </c>
      <c r="K24" s="121">
        <v>0</v>
      </c>
      <c r="L24" s="114">
        <v>67891</v>
      </c>
      <c r="M24" s="119">
        <v>0</v>
      </c>
    </row>
    <row r="25" spans="1:13" x14ac:dyDescent="0.25">
      <c r="A25" s="52"/>
      <c r="B25" s="113"/>
      <c r="C25" s="107"/>
      <c r="D25" s="109"/>
      <c r="E25" s="136"/>
      <c r="F25" s="136"/>
      <c r="G25" s="135"/>
      <c r="H25" s="135"/>
      <c r="I25" s="136"/>
      <c r="J25" s="136"/>
      <c r="K25" s="136"/>
      <c r="L25" s="135"/>
      <c r="M25" s="134"/>
    </row>
    <row r="26" spans="1:13" ht="38.25" customHeight="1" x14ac:dyDescent="0.25">
      <c r="A26" s="52"/>
      <c r="B26" s="112">
        <v>8</v>
      </c>
      <c r="C26" s="107">
        <v>281251</v>
      </c>
      <c r="D26" s="108" t="s">
        <v>15</v>
      </c>
      <c r="E26" s="136"/>
      <c r="F26" s="136"/>
      <c r="G26" s="135"/>
      <c r="H26" s="135"/>
      <c r="I26" s="136"/>
      <c r="J26" s="136"/>
      <c r="K26" s="136"/>
      <c r="L26" s="135"/>
      <c r="M26" s="134"/>
    </row>
    <row r="27" spans="1:13" ht="9" customHeight="1" x14ac:dyDescent="0.25">
      <c r="A27" s="52"/>
      <c r="B27" s="113"/>
      <c r="C27" s="107"/>
      <c r="D27" s="109"/>
      <c r="E27" s="136"/>
      <c r="F27" s="136"/>
      <c r="G27" s="135"/>
      <c r="H27" s="135"/>
      <c r="I27" s="136"/>
      <c r="J27" s="136"/>
      <c r="K27" s="136"/>
      <c r="L27" s="135"/>
      <c r="M27" s="134"/>
    </row>
    <row r="28" spans="1:13" ht="38.25" customHeight="1" x14ac:dyDescent="0.25">
      <c r="A28" s="52"/>
      <c r="B28" s="112">
        <v>9</v>
      </c>
      <c r="C28" s="107">
        <v>281249</v>
      </c>
      <c r="D28" s="108" t="s">
        <v>16</v>
      </c>
      <c r="E28" s="136"/>
      <c r="F28" s="136"/>
      <c r="G28" s="135"/>
      <c r="H28" s="135"/>
      <c r="I28" s="136"/>
      <c r="J28" s="136"/>
      <c r="K28" s="136"/>
      <c r="L28" s="135"/>
      <c r="M28" s="134"/>
    </row>
    <row r="29" spans="1:13" x14ac:dyDescent="0.25">
      <c r="A29" s="52"/>
      <c r="B29" s="113"/>
      <c r="C29" s="107"/>
      <c r="D29" s="109"/>
      <c r="E29" s="136"/>
      <c r="F29" s="136"/>
      <c r="G29" s="135"/>
      <c r="H29" s="135"/>
      <c r="I29" s="136"/>
      <c r="J29" s="136"/>
      <c r="K29" s="136"/>
      <c r="L29" s="135"/>
      <c r="M29" s="134"/>
    </row>
    <row r="30" spans="1:13" ht="25.5" customHeight="1" x14ac:dyDescent="0.25">
      <c r="A30" s="52"/>
      <c r="B30" s="112">
        <v>10</v>
      </c>
      <c r="C30" s="107">
        <v>281255</v>
      </c>
      <c r="D30" s="108" t="s">
        <v>12</v>
      </c>
      <c r="E30" s="136"/>
      <c r="F30" s="136"/>
      <c r="G30" s="135"/>
      <c r="H30" s="135"/>
      <c r="I30" s="136"/>
      <c r="J30" s="136"/>
      <c r="K30" s="136"/>
      <c r="L30" s="135"/>
      <c r="M30" s="134"/>
    </row>
    <row r="31" spans="1:13" x14ac:dyDescent="0.25">
      <c r="A31" s="52"/>
      <c r="B31" s="113"/>
      <c r="C31" s="107"/>
      <c r="D31" s="109"/>
      <c r="E31" s="136"/>
      <c r="F31" s="136"/>
      <c r="G31" s="135"/>
      <c r="H31" s="135"/>
      <c r="I31" s="136"/>
      <c r="J31" s="136"/>
      <c r="K31" s="136"/>
      <c r="L31" s="135"/>
      <c r="M31" s="134"/>
    </row>
    <row r="32" spans="1:13" ht="38.25" customHeight="1" x14ac:dyDescent="0.25">
      <c r="A32" s="52"/>
      <c r="B32" s="112">
        <v>11</v>
      </c>
      <c r="C32" s="124">
        <v>281254</v>
      </c>
      <c r="D32" s="108" t="s">
        <v>146</v>
      </c>
      <c r="E32" s="136"/>
      <c r="F32" s="136"/>
      <c r="G32" s="135"/>
      <c r="H32" s="135"/>
      <c r="I32" s="136"/>
      <c r="J32" s="136"/>
      <c r="K32" s="136"/>
      <c r="L32" s="135"/>
      <c r="M32" s="134"/>
    </row>
    <row r="33" spans="1:504" ht="20.25" customHeight="1" x14ac:dyDescent="0.25">
      <c r="A33" s="52"/>
      <c r="B33" s="113"/>
      <c r="C33" s="125"/>
      <c r="D33" s="109"/>
      <c r="E33" s="122"/>
      <c r="F33" s="122"/>
      <c r="G33" s="115"/>
      <c r="H33" s="115"/>
      <c r="I33" s="122"/>
      <c r="J33" s="122"/>
      <c r="K33" s="122"/>
      <c r="L33" s="115"/>
      <c r="M33" s="120"/>
    </row>
    <row r="34" spans="1:504" ht="20.25" customHeight="1" x14ac:dyDescent="0.25">
      <c r="A34" s="52"/>
      <c r="B34" s="112">
        <v>12</v>
      </c>
      <c r="C34" s="124">
        <v>276035</v>
      </c>
      <c r="D34" s="108" t="s">
        <v>9</v>
      </c>
      <c r="E34" s="121" t="s">
        <v>240</v>
      </c>
      <c r="F34" s="121" t="s">
        <v>88</v>
      </c>
      <c r="G34" s="121">
        <v>46384</v>
      </c>
      <c r="H34" s="121">
        <v>10204</v>
      </c>
      <c r="I34" s="121">
        <v>92</v>
      </c>
      <c r="J34" s="121">
        <v>74</v>
      </c>
      <c r="K34" s="121">
        <v>101</v>
      </c>
      <c r="L34" s="121">
        <v>35715</v>
      </c>
      <c r="M34" s="119">
        <v>198</v>
      </c>
    </row>
    <row r="35" spans="1:504" ht="57" customHeight="1" x14ac:dyDescent="0.25">
      <c r="A35" s="52"/>
      <c r="B35" s="113"/>
      <c r="C35" s="125"/>
      <c r="D35" s="109"/>
      <c r="E35" s="122"/>
      <c r="F35" s="122"/>
      <c r="G35" s="122"/>
      <c r="H35" s="122"/>
      <c r="I35" s="122"/>
      <c r="J35" s="122"/>
      <c r="K35" s="122"/>
      <c r="L35" s="122"/>
      <c r="M35" s="120"/>
    </row>
    <row r="36" spans="1:504" ht="38.25" customHeight="1" x14ac:dyDescent="0.25">
      <c r="A36" s="52"/>
      <c r="B36" s="112">
        <v>13</v>
      </c>
      <c r="C36" s="107">
        <v>276084</v>
      </c>
      <c r="D36" s="108" t="s">
        <v>21</v>
      </c>
      <c r="E36" s="121" t="s">
        <v>240</v>
      </c>
      <c r="F36" s="121" t="s">
        <v>293</v>
      </c>
      <c r="G36" s="114">
        <f t="shared" ref="G36" si="3">SUM(H36:M37)</f>
        <v>32630</v>
      </c>
      <c r="H36" s="121">
        <v>4492</v>
      </c>
      <c r="I36" s="121">
        <v>10</v>
      </c>
      <c r="J36" s="121">
        <v>3</v>
      </c>
      <c r="K36" s="121">
        <v>18</v>
      </c>
      <c r="L36" s="121">
        <v>28079</v>
      </c>
      <c r="M36" s="119">
        <v>28</v>
      </c>
    </row>
    <row r="37" spans="1:504" ht="24" customHeight="1" x14ac:dyDescent="0.25">
      <c r="A37" s="52"/>
      <c r="B37" s="113"/>
      <c r="C37" s="107"/>
      <c r="D37" s="109"/>
      <c r="E37" s="122"/>
      <c r="F37" s="122"/>
      <c r="G37" s="115"/>
      <c r="H37" s="122"/>
      <c r="I37" s="122"/>
      <c r="J37" s="122"/>
      <c r="K37" s="122"/>
      <c r="L37" s="122"/>
      <c r="M37" s="120"/>
    </row>
    <row r="38" spans="1:504" s="34" customFormat="1" ht="51" customHeight="1" x14ac:dyDescent="0.25">
      <c r="A38" s="52"/>
      <c r="B38" s="112">
        <v>14</v>
      </c>
      <c r="C38" s="107">
        <v>263543</v>
      </c>
      <c r="D38" s="108" t="s">
        <v>35</v>
      </c>
      <c r="E38" s="121" t="s">
        <v>89</v>
      </c>
      <c r="F38" s="121" t="s">
        <v>89</v>
      </c>
      <c r="G38" s="114">
        <f t="shared" ref="G38" si="4">SUM(H38:M39)</f>
        <v>3009988</v>
      </c>
      <c r="H38" s="114">
        <v>18472</v>
      </c>
      <c r="I38" s="114">
        <v>47757</v>
      </c>
      <c r="J38" s="114">
        <v>39130</v>
      </c>
      <c r="K38" s="114">
        <v>45005</v>
      </c>
      <c r="L38" s="114">
        <v>2763544</v>
      </c>
      <c r="M38" s="133">
        <v>96080</v>
      </c>
      <c r="N38" s="53"/>
    </row>
    <row r="39" spans="1:504" ht="20.25" x14ac:dyDescent="0.25">
      <c r="A39" s="52"/>
      <c r="B39" s="113"/>
      <c r="C39" s="107"/>
      <c r="D39" s="109"/>
      <c r="E39" s="122"/>
      <c r="F39" s="122"/>
      <c r="G39" s="115"/>
      <c r="H39" s="122"/>
      <c r="I39" s="122"/>
      <c r="J39" s="122"/>
      <c r="K39" s="122"/>
      <c r="L39" s="122"/>
      <c r="M39" s="120"/>
      <c r="N39" s="152"/>
      <c r="P39" s="54"/>
    </row>
    <row r="40" spans="1:504" ht="38.25" customHeight="1" x14ac:dyDescent="0.25">
      <c r="A40" s="52"/>
      <c r="B40" s="112">
        <v>15</v>
      </c>
      <c r="C40" s="124">
        <v>295015</v>
      </c>
      <c r="D40" s="108" t="s">
        <v>40</v>
      </c>
      <c r="E40" s="121" t="s">
        <v>246</v>
      </c>
      <c r="F40" s="121" t="s">
        <v>294</v>
      </c>
      <c r="G40" s="114">
        <v>25613</v>
      </c>
      <c r="H40" s="121">
        <v>16345</v>
      </c>
      <c r="I40" s="121">
        <v>87</v>
      </c>
      <c r="J40" s="121">
        <v>4</v>
      </c>
      <c r="K40" s="121">
        <v>125</v>
      </c>
      <c r="L40" s="121">
        <v>9037</v>
      </c>
      <c r="M40" s="119">
        <v>15</v>
      </c>
      <c r="N40" s="18"/>
    </row>
    <row r="41" spans="1:504" ht="21.75" customHeight="1" x14ac:dyDescent="0.25">
      <c r="A41" s="52"/>
      <c r="B41" s="113"/>
      <c r="C41" s="125"/>
      <c r="D41" s="109"/>
      <c r="E41" s="122"/>
      <c r="F41" s="122"/>
      <c r="G41" s="115"/>
      <c r="H41" s="122"/>
      <c r="I41" s="122"/>
      <c r="J41" s="122"/>
      <c r="K41" s="122"/>
      <c r="L41" s="122"/>
      <c r="M41" s="120"/>
    </row>
    <row r="42" spans="1:504" ht="25.5" customHeight="1" x14ac:dyDescent="0.25">
      <c r="A42" s="52"/>
      <c r="B42" s="112">
        <v>16</v>
      </c>
      <c r="C42" s="107">
        <v>283717</v>
      </c>
      <c r="D42" s="108" t="s">
        <v>62</v>
      </c>
      <c r="E42" s="121" t="s">
        <v>90</v>
      </c>
      <c r="F42" s="121" t="s">
        <v>80</v>
      </c>
      <c r="G42" s="114">
        <v>23860</v>
      </c>
      <c r="H42" s="121">
        <v>277</v>
      </c>
      <c r="I42" s="121">
        <v>33</v>
      </c>
      <c r="J42" s="121">
        <v>115</v>
      </c>
      <c r="K42" s="121">
        <v>5</v>
      </c>
      <c r="L42" s="121">
        <v>23321</v>
      </c>
      <c r="M42" s="119">
        <v>109</v>
      </c>
    </row>
    <row r="43" spans="1:504" ht="20.25" customHeight="1" x14ac:dyDescent="0.25">
      <c r="A43" s="52"/>
      <c r="B43" s="113"/>
      <c r="C43" s="107"/>
      <c r="D43" s="109"/>
      <c r="E43" s="122"/>
      <c r="F43" s="122"/>
      <c r="G43" s="115"/>
      <c r="H43" s="122"/>
      <c r="I43" s="122"/>
      <c r="J43" s="122"/>
      <c r="K43" s="122"/>
      <c r="L43" s="122"/>
      <c r="M43" s="120"/>
      <c r="S43" t="s">
        <v>295</v>
      </c>
    </row>
    <row r="44" spans="1:504" ht="38.25" customHeight="1" x14ac:dyDescent="0.25">
      <c r="A44" s="52"/>
      <c r="B44" s="112">
        <v>17</v>
      </c>
      <c r="C44" s="107">
        <v>295868</v>
      </c>
      <c r="D44" s="108" t="s">
        <v>38</v>
      </c>
      <c r="E44" s="121" t="s">
        <v>78</v>
      </c>
      <c r="F44" s="121" t="s">
        <v>96</v>
      </c>
      <c r="G44" s="114">
        <f t="shared" ref="G44" si="5">SUM(H44:M45)</f>
        <v>41018</v>
      </c>
      <c r="H44" s="114">
        <v>33564</v>
      </c>
      <c r="I44" s="121">
        <v>26</v>
      </c>
      <c r="J44" s="121">
        <v>1</v>
      </c>
      <c r="K44" s="121">
        <v>33</v>
      </c>
      <c r="L44" s="121">
        <v>7391</v>
      </c>
      <c r="M44" s="119">
        <v>3</v>
      </c>
    </row>
    <row r="45" spans="1:504" ht="20.25" customHeight="1" x14ac:dyDescent="0.25">
      <c r="A45" s="52"/>
      <c r="B45" s="113"/>
      <c r="C45" s="107"/>
      <c r="D45" s="109"/>
      <c r="E45" s="122"/>
      <c r="F45" s="122"/>
      <c r="G45" s="115"/>
      <c r="H45" s="122"/>
      <c r="I45" s="122"/>
      <c r="J45" s="122"/>
      <c r="K45" s="122"/>
      <c r="L45" s="122"/>
      <c r="M45" s="120"/>
    </row>
    <row r="46" spans="1:504" ht="51" customHeight="1" x14ac:dyDescent="0.25">
      <c r="A46" s="52"/>
      <c r="B46" s="112">
        <v>18</v>
      </c>
      <c r="C46" s="107">
        <v>298312</v>
      </c>
      <c r="D46" s="108" t="s">
        <v>39</v>
      </c>
      <c r="E46" s="121" t="s">
        <v>97</v>
      </c>
      <c r="F46" s="121" t="s">
        <v>97</v>
      </c>
      <c r="G46" s="114">
        <f t="shared" ref="G46" si="6">SUM(H46:M47)</f>
        <v>129929</v>
      </c>
      <c r="H46" s="114">
        <v>82502</v>
      </c>
      <c r="I46" s="121">
        <v>198</v>
      </c>
      <c r="J46" s="121">
        <v>150</v>
      </c>
      <c r="K46" s="121">
        <v>354</v>
      </c>
      <c r="L46" s="121">
        <v>46322</v>
      </c>
      <c r="M46" s="119">
        <v>403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  <c r="SB46" s="21"/>
      <c r="SC46" s="21"/>
      <c r="SD46" s="21"/>
      <c r="SE46" s="21"/>
      <c r="SF46" s="21"/>
      <c r="SG46" s="21"/>
      <c r="SH46" s="21"/>
      <c r="SI46" s="21"/>
      <c r="SJ46" s="21"/>
    </row>
    <row r="47" spans="1:504" ht="21.75" customHeight="1" x14ac:dyDescent="0.25">
      <c r="A47" s="52"/>
      <c r="B47" s="113"/>
      <c r="C47" s="107"/>
      <c r="D47" s="109"/>
      <c r="E47" s="122"/>
      <c r="F47" s="122"/>
      <c r="G47" s="115"/>
      <c r="H47" s="122"/>
      <c r="I47" s="122"/>
      <c r="J47" s="122"/>
      <c r="K47" s="122"/>
      <c r="L47" s="122"/>
      <c r="M47" s="120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21"/>
      <c r="JN47" s="21"/>
      <c r="JO47" s="21"/>
      <c r="JP47" s="21"/>
      <c r="JQ47" s="21"/>
      <c r="JR47" s="21"/>
      <c r="JS47" s="21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1"/>
      <c r="OG47" s="21"/>
      <c r="OH47" s="21"/>
      <c r="OI47" s="21"/>
      <c r="OJ47" s="21"/>
      <c r="OK47" s="21"/>
      <c r="OL47" s="21"/>
      <c r="OM47" s="21"/>
      <c r="ON47" s="21"/>
      <c r="OO47" s="21"/>
      <c r="OP47" s="21"/>
      <c r="OQ47" s="21"/>
      <c r="OR47" s="21"/>
      <c r="OS47" s="21"/>
      <c r="OT47" s="21"/>
      <c r="OU47" s="21"/>
      <c r="OV47" s="21"/>
      <c r="OW47" s="21"/>
      <c r="OX47" s="21"/>
      <c r="OY47" s="21"/>
      <c r="OZ47" s="21"/>
      <c r="PA47" s="21"/>
      <c r="PB47" s="21"/>
      <c r="PC47" s="21"/>
      <c r="PD47" s="21"/>
      <c r="PE47" s="21"/>
      <c r="PF47" s="21"/>
      <c r="PG47" s="21"/>
      <c r="PH47" s="21"/>
      <c r="PI47" s="21"/>
      <c r="PJ47" s="21"/>
      <c r="PK47" s="21"/>
      <c r="PL47" s="21"/>
      <c r="PM47" s="21"/>
      <c r="PN47" s="21"/>
      <c r="PO47" s="21"/>
      <c r="PP47" s="21"/>
      <c r="PQ47" s="21"/>
      <c r="PR47" s="21"/>
      <c r="PS47" s="21"/>
      <c r="PT47" s="21"/>
      <c r="PU47" s="21"/>
      <c r="PV47" s="21"/>
      <c r="PW47" s="21"/>
      <c r="PX47" s="21"/>
      <c r="PY47" s="21"/>
      <c r="PZ47" s="21"/>
      <c r="QA47" s="21"/>
      <c r="QB47" s="21"/>
      <c r="QC47" s="21"/>
      <c r="QD47" s="21"/>
      <c r="QE47" s="21"/>
      <c r="QF47" s="21"/>
      <c r="QG47" s="21"/>
      <c r="QH47" s="21"/>
      <c r="QI47" s="21"/>
      <c r="QJ47" s="21"/>
      <c r="QK47" s="21"/>
      <c r="QL47" s="21"/>
      <c r="QM47" s="21"/>
      <c r="QN47" s="21"/>
      <c r="QO47" s="21"/>
      <c r="QP47" s="21"/>
      <c r="QQ47" s="21"/>
      <c r="QR47" s="21"/>
      <c r="QS47" s="21"/>
      <c r="QT47" s="21"/>
      <c r="QU47" s="21"/>
      <c r="QV47" s="21"/>
      <c r="QW47" s="21"/>
      <c r="QX47" s="21"/>
      <c r="QY47" s="21"/>
      <c r="QZ47" s="21"/>
      <c r="RA47" s="21"/>
      <c r="RB47" s="21"/>
      <c r="RC47" s="21"/>
      <c r="RD47" s="21"/>
      <c r="RE47" s="21"/>
      <c r="RF47" s="21"/>
      <c r="RG47" s="21"/>
      <c r="RH47" s="21"/>
      <c r="RI47" s="21"/>
      <c r="RJ47" s="21"/>
      <c r="RK47" s="21"/>
      <c r="RL47" s="21"/>
      <c r="RM47" s="21"/>
      <c r="RN47" s="21"/>
      <c r="RO47" s="21"/>
      <c r="RP47" s="21"/>
      <c r="RQ47" s="21"/>
      <c r="RR47" s="21"/>
      <c r="RS47" s="21"/>
      <c r="RT47" s="21"/>
      <c r="RU47" s="21"/>
      <c r="RV47" s="21"/>
      <c r="RW47" s="21"/>
      <c r="RX47" s="21"/>
      <c r="RY47" s="21"/>
      <c r="RZ47" s="21"/>
      <c r="SA47" s="21"/>
      <c r="SB47" s="21"/>
      <c r="SC47" s="21"/>
      <c r="SD47" s="21"/>
      <c r="SE47" s="21"/>
      <c r="SF47" s="21"/>
      <c r="SG47" s="21"/>
      <c r="SH47" s="21"/>
      <c r="SI47" s="21"/>
      <c r="SJ47" s="21"/>
    </row>
    <row r="48" spans="1:504" ht="51" customHeight="1" x14ac:dyDescent="0.25">
      <c r="A48" s="52"/>
      <c r="B48" s="112">
        <v>19</v>
      </c>
      <c r="C48" s="107">
        <v>280288</v>
      </c>
      <c r="D48" s="108" t="s">
        <v>141</v>
      </c>
      <c r="E48" s="121" t="s">
        <v>98</v>
      </c>
      <c r="F48" s="121" t="s">
        <v>99</v>
      </c>
      <c r="G48" s="114">
        <f t="shared" ref="G48" si="7">SUM(H48:M49)</f>
        <v>5227</v>
      </c>
      <c r="H48" s="121">
        <v>52</v>
      </c>
      <c r="I48" s="121">
        <v>0</v>
      </c>
      <c r="J48" s="121">
        <v>0</v>
      </c>
      <c r="K48" s="121">
        <v>0</v>
      </c>
      <c r="L48" s="121">
        <v>5175</v>
      </c>
      <c r="M48" s="119">
        <v>0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  <c r="JG48" s="21"/>
      <c r="JH48" s="21"/>
      <c r="JI48" s="21"/>
      <c r="JJ48" s="21"/>
      <c r="JK48" s="21"/>
      <c r="JL48" s="21"/>
      <c r="JM48" s="21"/>
      <c r="JN48" s="21"/>
      <c r="JO48" s="21"/>
      <c r="JP48" s="21"/>
      <c r="JQ48" s="21"/>
      <c r="JR48" s="21"/>
      <c r="JS48" s="21"/>
      <c r="JT48" s="21"/>
      <c r="JU48" s="21"/>
      <c r="JV48" s="21"/>
      <c r="JW48" s="21"/>
      <c r="JX48" s="21"/>
      <c r="JY48" s="21"/>
      <c r="JZ48" s="21"/>
      <c r="KA48" s="21"/>
      <c r="KB48" s="21"/>
      <c r="KC48" s="21"/>
      <c r="KD48" s="21"/>
      <c r="KE48" s="21"/>
      <c r="KF48" s="21"/>
      <c r="KG48" s="21"/>
      <c r="KH48" s="21"/>
      <c r="KI48" s="21"/>
      <c r="KJ48" s="21"/>
      <c r="KK48" s="21"/>
      <c r="KL48" s="21"/>
      <c r="KM48" s="21"/>
      <c r="KN48" s="21"/>
      <c r="KO48" s="21"/>
      <c r="KP48" s="21"/>
      <c r="KQ48" s="21"/>
      <c r="KR48" s="21"/>
      <c r="KS48" s="21"/>
      <c r="KT48" s="21"/>
      <c r="KU48" s="21"/>
      <c r="KV48" s="21"/>
      <c r="KW48" s="21"/>
      <c r="KX48" s="21"/>
      <c r="KY48" s="21"/>
      <c r="KZ48" s="21"/>
      <c r="LA48" s="21"/>
      <c r="LB48" s="21"/>
      <c r="LC48" s="21"/>
      <c r="LD48" s="21"/>
      <c r="LE48" s="21"/>
      <c r="LF48" s="21"/>
      <c r="LG48" s="21"/>
      <c r="LH48" s="21"/>
      <c r="LI48" s="21"/>
      <c r="LJ48" s="21"/>
      <c r="LK48" s="21"/>
      <c r="LL48" s="21"/>
      <c r="LM48" s="21"/>
      <c r="LN48" s="21"/>
      <c r="LO48" s="21"/>
      <c r="LP48" s="21"/>
      <c r="LQ48" s="21"/>
      <c r="LR48" s="21"/>
      <c r="LS48" s="21"/>
      <c r="LT48" s="21"/>
      <c r="LU48" s="21"/>
      <c r="LV48" s="21"/>
      <c r="LW48" s="21"/>
      <c r="LX48" s="21"/>
      <c r="LY48" s="21"/>
      <c r="LZ48" s="21"/>
      <c r="MA48" s="21"/>
      <c r="MB48" s="21"/>
      <c r="MC48" s="21"/>
      <c r="MD48" s="21"/>
      <c r="ME48" s="21"/>
      <c r="MF48" s="21"/>
      <c r="MG48" s="21"/>
      <c r="MH48" s="21"/>
      <c r="MI48" s="21"/>
      <c r="MJ48" s="21"/>
      <c r="MK48" s="21"/>
      <c r="ML48" s="21"/>
      <c r="MM48" s="21"/>
      <c r="MN48" s="21"/>
      <c r="MO48" s="21"/>
      <c r="MP48" s="21"/>
      <c r="MQ48" s="21"/>
      <c r="MR48" s="21"/>
      <c r="MS48" s="21"/>
      <c r="MT48" s="21"/>
      <c r="MU48" s="21"/>
      <c r="MV48" s="21"/>
      <c r="MW48" s="21"/>
      <c r="MX48" s="21"/>
      <c r="MY48" s="21"/>
      <c r="MZ48" s="21"/>
      <c r="NA48" s="21"/>
      <c r="NB48" s="21"/>
      <c r="NC48" s="21"/>
      <c r="ND48" s="21"/>
      <c r="NE48" s="21"/>
      <c r="NF48" s="21"/>
      <c r="NG48" s="21"/>
      <c r="NH48" s="21"/>
      <c r="NI48" s="21"/>
      <c r="NJ48" s="21"/>
      <c r="NK48" s="21"/>
      <c r="NL48" s="21"/>
      <c r="NM48" s="21"/>
      <c r="NN48" s="21"/>
      <c r="NO48" s="21"/>
      <c r="NP48" s="21"/>
      <c r="NQ48" s="21"/>
      <c r="NR48" s="21"/>
      <c r="NS48" s="21"/>
      <c r="NT48" s="21"/>
      <c r="NU48" s="21"/>
      <c r="NV48" s="21"/>
      <c r="NW48" s="21"/>
      <c r="NX48" s="21"/>
      <c r="NY48" s="21"/>
      <c r="NZ48" s="21"/>
      <c r="OA48" s="21"/>
      <c r="OB48" s="21"/>
      <c r="OC48" s="21"/>
      <c r="OD48" s="21"/>
      <c r="OE48" s="21"/>
      <c r="OF48" s="21"/>
      <c r="OG48" s="21"/>
      <c r="OH48" s="21"/>
      <c r="OI48" s="21"/>
      <c r="OJ48" s="21"/>
      <c r="OK48" s="21"/>
      <c r="OL48" s="21"/>
      <c r="OM48" s="21"/>
      <c r="ON48" s="21"/>
      <c r="OO48" s="21"/>
      <c r="OP48" s="21"/>
      <c r="OQ48" s="21"/>
      <c r="OR48" s="21"/>
      <c r="OS48" s="21"/>
      <c r="OT48" s="21"/>
      <c r="OU48" s="21"/>
      <c r="OV48" s="21"/>
      <c r="OW48" s="21"/>
      <c r="OX48" s="21"/>
      <c r="OY48" s="21"/>
      <c r="OZ48" s="21"/>
      <c r="PA48" s="21"/>
      <c r="PB48" s="21"/>
      <c r="PC48" s="21"/>
      <c r="PD48" s="21"/>
      <c r="PE48" s="21"/>
      <c r="PF48" s="21"/>
      <c r="PG48" s="21"/>
      <c r="PH48" s="21"/>
      <c r="PI48" s="21"/>
      <c r="PJ48" s="21"/>
      <c r="PK48" s="21"/>
      <c r="PL48" s="21"/>
      <c r="PM48" s="21"/>
      <c r="PN48" s="21"/>
      <c r="PO48" s="21"/>
      <c r="PP48" s="21"/>
      <c r="PQ48" s="21"/>
      <c r="PR48" s="21"/>
      <c r="PS48" s="21"/>
      <c r="PT48" s="21"/>
      <c r="PU48" s="21"/>
      <c r="PV48" s="21"/>
      <c r="PW48" s="21"/>
      <c r="PX48" s="21"/>
      <c r="PY48" s="21"/>
      <c r="PZ48" s="21"/>
      <c r="QA48" s="21"/>
      <c r="QB48" s="21"/>
      <c r="QC48" s="21"/>
      <c r="QD48" s="21"/>
      <c r="QE48" s="21"/>
      <c r="QF48" s="21"/>
      <c r="QG48" s="21"/>
      <c r="QH48" s="21"/>
      <c r="QI48" s="21"/>
      <c r="QJ48" s="21"/>
      <c r="QK48" s="21"/>
      <c r="QL48" s="21"/>
      <c r="QM48" s="21"/>
      <c r="QN48" s="21"/>
      <c r="QO48" s="21"/>
      <c r="QP48" s="21"/>
      <c r="QQ48" s="21"/>
      <c r="QR48" s="21"/>
      <c r="QS48" s="21"/>
      <c r="QT48" s="21"/>
      <c r="QU48" s="21"/>
      <c r="QV48" s="21"/>
      <c r="QW48" s="21"/>
      <c r="QX48" s="21"/>
      <c r="QY48" s="21"/>
      <c r="QZ48" s="21"/>
      <c r="RA48" s="21"/>
      <c r="RB48" s="21"/>
      <c r="RC48" s="21"/>
      <c r="RD48" s="21"/>
      <c r="RE48" s="21"/>
      <c r="RF48" s="21"/>
      <c r="RG48" s="21"/>
      <c r="RH48" s="21"/>
      <c r="RI48" s="21"/>
      <c r="RJ48" s="21"/>
      <c r="RK48" s="21"/>
      <c r="RL48" s="21"/>
      <c r="RM48" s="21"/>
      <c r="RN48" s="21"/>
      <c r="RO48" s="21"/>
      <c r="RP48" s="21"/>
      <c r="RQ48" s="21"/>
      <c r="RR48" s="21"/>
      <c r="RS48" s="21"/>
      <c r="RT48" s="21"/>
      <c r="RU48" s="21"/>
      <c r="RV48" s="21"/>
      <c r="RW48" s="21"/>
      <c r="RX48" s="21"/>
      <c r="RY48" s="21"/>
      <c r="RZ48" s="21"/>
      <c r="SA48" s="21"/>
      <c r="SB48" s="21"/>
      <c r="SC48" s="21"/>
      <c r="SD48" s="21"/>
      <c r="SE48" s="21"/>
      <c r="SF48" s="21"/>
      <c r="SG48" s="21"/>
      <c r="SH48" s="21"/>
      <c r="SI48" s="21"/>
      <c r="SJ48" s="21"/>
    </row>
    <row r="49" spans="1:504" ht="33.75" customHeight="1" x14ac:dyDescent="0.25">
      <c r="A49" s="52"/>
      <c r="B49" s="113"/>
      <c r="C49" s="107"/>
      <c r="D49" s="109"/>
      <c r="E49" s="122"/>
      <c r="F49" s="122"/>
      <c r="G49" s="115"/>
      <c r="H49" s="122"/>
      <c r="I49" s="122"/>
      <c r="J49" s="122"/>
      <c r="K49" s="122"/>
      <c r="L49" s="122"/>
      <c r="M49" s="120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  <c r="IX49" s="21"/>
      <c r="IY49" s="21"/>
      <c r="IZ49" s="21"/>
      <c r="JA49" s="21"/>
      <c r="JB49" s="21"/>
      <c r="JC49" s="21"/>
      <c r="JD49" s="21"/>
      <c r="JE49" s="21"/>
      <c r="JF49" s="21"/>
      <c r="JG49" s="21"/>
      <c r="JH49" s="21"/>
      <c r="JI49" s="21"/>
      <c r="JJ49" s="21"/>
      <c r="JK49" s="21"/>
      <c r="JL49" s="21"/>
      <c r="JM49" s="21"/>
      <c r="JN49" s="21"/>
      <c r="JO49" s="21"/>
      <c r="JP49" s="21"/>
      <c r="JQ49" s="21"/>
      <c r="JR49" s="21"/>
      <c r="JS49" s="21"/>
      <c r="JT49" s="21"/>
      <c r="JU49" s="21"/>
      <c r="JV49" s="21"/>
      <c r="JW49" s="21"/>
      <c r="JX49" s="21"/>
      <c r="JY49" s="21"/>
      <c r="JZ49" s="21"/>
      <c r="KA49" s="21"/>
      <c r="KB49" s="21"/>
      <c r="KC49" s="21"/>
      <c r="KD49" s="21"/>
      <c r="KE49" s="21"/>
      <c r="KF49" s="21"/>
      <c r="KG49" s="21"/>
      <c r="KH49" s="21"/>
      <c r="KI49" s="21"/>
      <c r="KJ49" s="21"/>
      <c r="KK49" s="21"/>
      <c r="KL49" s="21"/>
      <c r="KM49" s="21"/>
      <c r="KN49" s="21"/>
      <c r="KO49" s="21"/>
      <c r="KP49" s="21"/>
      <c r="KQ49" s="21"/>
      <c r="KR49" s="21"/>
      <c r="KS49" s="21"/>
      <c r="KT49" s="21"/>
      <c r="KU49" s="21"/>
      <c r="KV49" s="21"/>
      <c r="KW49" s="21"/>
      <c r="KX49" s="21"/>
      <c r="KY49" s="21"/>
      <c r="KZ49" s="21"/>
      <c r="LA49" s="21"/>
      <c r="LB49" s="21"/>
      <c r="LC49" s="21"/>
      <c r="LD49" s="21"/>
      <c r="LE49" s="21"/>
      <c r="LF49" s="21"/>
      <c r="LG49" s="21"/>
      <c r="LH49" s="21"/>
      <c r="LI49" s="21"/>
      <c r="LJ49" s="21"/>
      <c r="LK49" s="21"/>
      <c r="LL49" s="21"/>
      <c r="LM49" s="21"/>
      <c r="LN49" s="21"/>
      <c r="LO49" s="21"/>
      <c r="LP49" s="21"/>
      <c r="LQ49" s="21"/>
      <c r="LR49" s="21"/>
      <c r="LS49" s="21"/>
      <c r="LT49" s="21"/>
      <c r="LU49" s="21"/>
      <c r="LV49" s="21"/>
      <c r="LW49" s="21"/>
      <c r="LX49" s="21"/>
      <c r="LY49" s="21"/>
      <c r="LZ49" s="21"/>
      <c r="MA49" s="21"/>
      <c r="MB49" s="21"/>
      <c r="MC49" s="21"/>
      <c r="MD49" s="21"/>
      <c r="ME49" s="21"/>
      <c r="MF49" s="21"/>
      <c r="MG49" s="21"/>
      <c r="MH49" s="21"/>
      <c r="MI49" s="21"/>
      <c r="MJ49" s="21"/>
      <c r="MK49" s="21"/>
      <c r="ML49" s="21"/>
      <c r="MM49" s="21"/>
      <c r="MN49" s="21"/>
      <c r="MO49" s="21"/>
      <c r="MP49" s="21"/>
      <c r="MQ49" s="21"/>
      <c r="MR49" s="21"/>
      <c r="MS49" s="21"/>
      <c r="MT49" s="21"/>
      <c r="MU49" s="21"/>
      <c r="MV49" s="21"/>
      <c r="MW49" s="21"/>
      <c r="MX49" s="21"/>
      <c r="MY49" s="21"/>
      <c r="MZ49" s="21"/>
      <c r="NA49" s="21"/>
      <c r="NB49" s="21"/>
      <c r="NC49" s="21"/>
      <c r="ND49" s="21"/>
      <c r="NE49" s="21"/>
      <c r="NF49" s="21"/>
      <c r="NG49" s="21"/>
      <c r="NH49" s="21"/>
      <c r="NI49" s="21"/>
      <c r="NJ49" s="21"/>
      <c r="NK49" s="21"/>
      <c r="NL49" s="21"/>
      <c r="NM49" s="21"/>
      <c r="NN49" s="21"/>
      <c r="NO49" s="21"/>
      <c r="NP49" s="21"/>
      <c r="NQ49" s="21"/>
      <c r="NR49" s="21"/>
      <c r="NS49" s="21"/>
      <c r="NT49" s="21"/>
      <c r="NU49" s="21"/>
      <c r="NV49" s="21"/>
      <c r="NW49" s="21"/>
      <c r="NX49" s="21"/>
      <c r="NY49" s="21"/>
      <c r="NZ49" s="21"/>
      <c r="OA49" s="21"/>
      <c r="OB49" s="21"/>
      <c r="OC49" s="21"/>
      <c r="OD49" s="21"/>
      <c r="OE49" s="21"/>
      <c r="OF49" s="21"/>
      <c r="OG49" s="21"/>
      <c r="OH49" s="21"/>
      <c r="OI49" s="21"/>
      <c r="OJ49" s="21"/>
      <c r="OK49" s="21"/>
      <c r="OL49" s="21"/>
      <c r="OM49" s="21"/>
      <c r="ON49" s="21"/>
      <c r="OO49" s="21"/>
      <c r="OP49" s="21"/>
      <c r="OQ49" s="21"/>
      <c r="OR49" s="21"/>
      <c r="OS49" s="21"/>
      <c r="OT49" s="21"/>
      <c r="OU49" s="21"/>
      <c r="OV49" s="21"/>
      <c r="OW49" s="21"/>
      <c r="OX49" s="21"/>
      <c r="OY49" s="21"/>
      <c r="OZ49" s="21"/>
      <c r="PA49" s="21"/>
      <c r="PB49" s="21"/>
      <c r="PC49" s="21"/>
      <c r="PD49" s="21"/>
      <c r="PE49" s="21"/>
      <c r="PF49" s="21"/>
      <c r="PG49" s="21"/>
      <c r="PH49" s="21"/>
      <c r="PI49" s="21"/>
      <c r="PJ49" s="21"/>
      <c r="PK49" s="21"/>
      <c r="PL49" s="21"/>
      <c r="PM49" s="21"/>
      <c r="PN49" s="21"/>
      <c r="PO49" s="21"/>
      <c r="PP49" s="21"/>
      <c r="PQ49" s="21"/>
      <c r="PR49" s="21"/>
      <c r="PS49" s="21"/>
      <c r="PT49" s="21"/>
      <c r="PU49" s="21"/>
      <c r="PV49" s="21"/>
      <c r="PW49" s="21"/>
      <c r="PX49" s="21"/>
      <c r="PY49" s="21"/>
      <c r="PZ49" s="21"/>
      <c r="QA49" s="21"/>
      <c r="QB49" s="21"/>
      <c r="QC49" s="21"/>
      <c r="QD49" s="21"/>
      <c r="QE49" s="21"/>
      <c r="QF49" s="21"/>
      <c r="QG49" s="21"/>
      <c r="QH49" s="21"/>
      <c r="QI49" s="21"/>
      <c r="QJ49" s="21"/>
      <c r="QK49" s="21"/>
      <c r="QL49" s="21"/>
      <c r="QM49" s="21"/>
      <c r="QN49" s="21"/>
      <c r="QO49" s="21"/>
      <c r="QP49" s="21"/>
      <c r="QQ49" s="21"/>
      <c r="QR49" s="21"/>
      <c r="QS49" s="21"/>
      <c r="QT49" s="21"/>
      <c r="QU49" s="21"/>
      <c r="QV49" s="21"/>
      <c r="QW49" s="21"/>
      <c r="QX49" s="21"/>
      <c r="QY49" s="21"/>
      <c r="QZ49" s="21"/>
      <c r="RA49" s="21"/>
      <c r="RB49" s="21"/>
      <c r="RC49" s="21"/>
      <c r="RD49" s="21"/>
      <c r="RE49" s="21"/>
      <c r="RF49" s="21"/>
      <c r="RG49" s="21"/>
      <c r="RH49" s="21"/>
      <c r="RI49" s="21"/>
      <c r="RJ49" s="21"/>
      <c r="RK49" s="21"/>
      <c r="RL49" s="21"/>
      <c r="RM49" s="21"/>
      <c r="RN49" s="21"/>
      <c r="RO49" s="21"/>
      <c r="RP49" s="21"/>
      <c r="RQ49" s="21"/>
      <c r="RR49" s="21"/>
      <c r="RS49" s="21"/>
      <c r="RT49" s="21"/>
      <c r="RU49" s="21"/>
      <c r="RV49" s="21"/>
      <c r="RW49" s="21"/>
      <c r="RX49" s="21"/>
      <c r="RY49" s="21"/>
      <c r="RZ49" s="21"/>
      <c r="SA49" s="21"/>
      <c r="SB49" s="21"/>
      <c r="SC49" s="21"/>
      <c r="SD49" s="21"/>
      <c r="SE49" s="21"/>
      <c r="SF49" s="21"/>
      <c r="SG49" s="21"/>
      <c r="SH49" s="21"/>
      <c r="SI49" s="21"/>
      <c r="SJ49" s="21"/>
    </row>
    <row r="50" spans="1:504" s="55" customFormat="1" ht="51" customHeight="1" x14ac:dyDescent="0.25">
      <c r="A50" s="52"/>
      <c r="B50" s="112">
        <v>20</v>
      </c>
      <c r="C50" s="107">
        <v>281576</v>
      </c>
      <c r="D50" s="108" t="s">
        <v>139</v>
      </c>
      <c r="E50" s="121" t="s">
        <v>98</v>
      </c>
      <c r="F50" s="121" t="s">
        <v>100</v>
      </c>
      <c r="G50" s="114">
        <v>13939</v>
      </c>
      <c r="H50" s="121">
        <v>139</v>
      </c>
      <c r="I50" s="121">
        <v>0</v>
      </c>
      <c r="J50" s="121">
        <v>0</v>
      </c>
      <c r="K50" s="121">
        <v>0</v>
      </c>
      <c r="L50" s="121">
        <v>13800</v>
      </c>
      <c r="M50" s="119">
        <v>0</v>
      </c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  <c r="IX50" s="21"/>
      <c r="IY50" s="21"/>
      <c r="IZ50" s="21"/>
      <c r="JA50" s="21"/>
      <c r="JB50" s="21"/>
      <c r="JC50" s="21"/>
      <c r="JD50" s="21"/>
      <c r="JE50" s="21"/>
      <c r="JF50" s="21"/>
      <c r="JG50" s="21"/>
      <c r="JH50" s="21"/>
      <c r="JI50" s="21"/>
      <c r="JJ50" s="21"/>
      <c r="JK50" s="21"/>
      <c r="JL50" s="21"/>
      <c r="JM50" s="21"/>
      <c r="JN50" s="21"/>
      <c r="JO50" s="21"/>
      <c r="JP50" s="21"/>
      <c r="JQ50" s="21"/>
      <c r="JR50" s="21"/>
      <c r="JS50" s="21"/>
      <c r="JT50" s="21"/>
      <c r="JU50" s="21"/>
      <c r="JV50" s="21"/>
      <c r="JW50" s="21"/>
      <c r="JX50" s="21"/>
      <c r="JY50" s="21"/>
      <c r="JZ50" s="21"/>
      <c r="KA50" s="21"/>
      <c r="KB50" s="21"/>
      <c r="KC50" s="21"/>
      <c r="KD50" s="21"/>
      <c r="KE50" s="21"/>
      <c r="KF50" s="21"/>
      <c r="KG50" s="21"/>
      <c r="KH50" s="21"/>
      <c r="KI50" s="21"/>
      <c r="KJ50" s="21"/>
      <c r="KK50" s="21"/>
      <c r="KL50" s="21"/>
      <c r="KM50" s="21"/>
      <c r="KN50" s="21"/>
      <c r="KO50" s="21"/>
      <c r="KP50" s="21"/>
      <c r="KQ50" s="21"/>
      <c r="KR50" s="21"/>
      <c r="KS50" s="21"/>
      <c r="KT50" s="21"/>
      <c r="KU50" s="21"/>
      <c r="KV50" s="21"/>
      <c r="KW50" s="21"/>
      <c r="KX50" s="21"/>
      <c r="KY50" s="21"/>
      <c r="KZ50" s="21"/>
      <c r="LA50" s="21"/>
      <c r="LB50" s="21"/>
      <c r="LC50" s="21"/>
      <c r="LD50" s="21"/>
      <c r="LE50" s="21"/>
      <c r="LF50" s="21"/>
      <c r="LG50" s="21"/>
      <c r="LH50" s="21"/>
      <c r="LI50" s="21"/>
      <c r="LJ50" s="21"/>
      <c r="LK50" s="21"/>
      <c r="LL50" s="21"/>
      <c r="LM50" s="21"/>
      <c r="LN50" s="21"/>
      <c r="LO50" s="21"/>
      <c r="LP50" s="21"/>
      <c r="LQ50" s="21"/>
      <c r="LR50" s="21"/>
      <c r="LS50" s="21"/>
      <c r="LT50" s="21"/>
      <c r="LU50" s="21"/>
      <c r="LV50" s="21"/>
      <c r="LW50" s="21"/>
      <c r="LX50" s="21"/>
      <c r="LY50" s="21"/>
      <c r="LZ50" s="21"/>
      <c r="MA50" s="21"/>
      <c r="MB50" s="21"/>
      <c r="MC50" s="21"/>
      <c r="MD50" s="21"/>
      <c r="ME50" s="21"/>
      <c r="MF50" s="21"/>
      <c r="MG50" s="21"/>
      <c r="MH50" s="21"/>
      <c r="MI50" s="21"/>
      <c r="MJ50" s="21"/>
      <c r="MK50" s="21"/>
      <c r="ML50" s="21"/>
      <c r="MM50" s="21"/>
      <c r="MN50" s="21"/>
      <c r="MO50" s="21"/>
      <c r="MP50" s="21"/>
      <c r="MQ50" s="21"/>
      <c r="MR50" s="21"/>
      <c r="MS50" s="21"/>
      <c r="MT50" s="21"/>
      <c r="MU50" s="21"/>
      <c r="MV50" s="21"/>
      <c r="MW50" s="21"/>
      <c r="MX50" s="21"/>
      <c r="MY50" s="21"/>
      <c r="MZ50" s="21"/>
      <c r="NA50" s="21"/>
      <c r="NB50" s="21"/>
      <c r="NC50" s="21"/>
      <c r="ND50" s="21"/>
      <c r="NE50" s="21"/>
      <c r="NF50" s="21"/>
      <c r="NG50" s="21"/>
      <c r="NH50" s="21"/>
      <c r="NI50" s="21"/>
      <c r="NJ50" s="21"/>
      <c r="NK50" s="21"/>
      <c r="NL50" s="21"/>
      <c r="NM50" s="21"/>
      <c r="NN50" s="21"/>
      <c r="NO50" s="21"/>
      <c r="NP50" s="21"/>
      <c r="NQ50" s="21"/>
      <c r="NR50" s="21"/>
      <c r="NS50" s="21"/>
      <c r="NT50" s="21"/>
      <c r="NU50" s="21"/>
      <c r="NV50" s="21"/>
      <c r="NW50" s="21"/>
      <c r="NX50" s="21"/>
      <c r="NY50" s="21"/>
      <c r="NZ50" s="21"/>
      <c r="OA50" s="21"/>
      <c r="OB50" s="21"/>
      <c r="OC50" s="21"/>
      <c r="OD50" s="21"/>
      <c r="OE50" s="21"/>
      <c r="OF50" s="21"/>
      <c r="OG50" s="21"/>
      <c r="OH50" s="21"/>
      <c r="OI50" s="21"/>
      <c r="OJ50" s="21"/>
      <c r="OK50" s="21"/>
      <c r="OL50" s="21"/>
      <c r="OM50" s="21"/>
      <c r="ON50" s="21"/>
      <c r="OO50" s="21"/>
      <c r="OP50" s="21"/>
      <c r="OQ50" s="21"/>
      <c r="OR50" s="21"/>
      <c r="OS50" s="21"/>
      <c r="OT50" s="21"/>
      <c r="OU50" s="21"/>
      <c r="OV50" s="21"/>
      <c r="OW50" s="21"/>
      <c r="OX50" s="21"/>
      <c r="OY50" s="21"/>
      <c r="OZ50" s="21"/>
      <c r="PA50" s="21"/>
      <c r="PB50" s="21"/>
      <c r="PC50" s="21"/>
      <c r="PD50" s="21"/>
      <c r="PE50" s="21"/>
      <c r="PF50" s="21"/>
      <c r="PG50" s="21"/>
      <c r="PH50" s="21"/>
      <c r="PI50" s="21"/>
      <c r="PJ50" s="21"/>
      <c r="PK50" s="21"/>
      <c r="PL50" s="21"/>
      <c r="PM50" s="21"/>
      <c r="PN50" s="21"/>
      <c r="PO50" s="21"/>
      <c r="PP50" s="21"/>
      <c r="PQ50" s="21"/>
      <c r="PR50" s="21"/>
      <c r="PS50" s="21"/>
      <c r="PT50" s="21"/>
      <c r="PU50" s="21"/>
      <c r="PV50" s="21"/>
      <c r="PW50" s="21"/>
      <c r="PX50" s="21"/>
      <c r="PY50" s="21"/>
      <c r="PZ50" s="21"/>
      <c r="QA50" s="21"/>
      <c r="QB50" s="21"/>
      <c r="QC50" s="21"/>
      <c r="QD50" s="21"/>
      <c r="QE50" s="21"/>
      <c r="QF50" s="21"/>
      <c r="QG50" s="21"/>
      <c r="QH50" s="21"/>
      <c r="QI50" s="21"/>
      <c r="QJ50" s="21"/>
      <c r="QK50" s="21"/>
      <c r="QL50" s="21"/>
      <c r="QM50" s="21"/>
      <c r="QN50" s="21"/>
      <c r="QO50" s="21"/>
      <c r="QP50" s="21"/>
      <c r="QQ50" s="21"/>
      <c r="QR50" s="21"/>
      <c r="QS50" s="21"/>
      <c r="QT50" s="21"/>
      <c r="QU50" s="21"/>
      <c r="QV50" s="21"/>
      <c r="QW50" s="21"/>
      <c r="QX50" s="21"/>
      <c r="QY50" s="21"/>
      <c r="QZ50" s="21"/>
      <c r="RA50" s="21"/>
      <c r="RB50" s="21"/>
      <c r="RC50" s="21"/>
      <c r="RD50" s="21"/>
      <c r="RE50" s="21"/>
      <c r="RF50" s="21"/>
      <c r="RG50" s="21"/>
      <c r="RH50" s="21"/>
      <c r="RI50" s="21"/>
      <c r="RJ50" s="21"/>
      <c r="RK50" s="21"/>
      <c r="RL50" s="21"/>
      <c r="RM50" s="21"/>
      <c r="RN50" s="21"/>
      <c r="RO50" s="21"/>
      <c r="RP50" s="21"/>
      <c r="RQ50" s="21"/>
      <c r="RR50" s="21"/>
      <c r="RS50" s="21"/>
      <c r="RT50" s="21"/>
      <c r="RU50" s="21"/>
      <c r="RV50" s="21"/>
      <c r="RW50" s="21"/>
      <c r="RX50" s="21"/>
      <c r="RY50" s="21"/>
      <c r="RZ50" s="21"/>
      <c r="SA50" s="21"/>
      <c r="SB50" s="21"/>
      <c r="SC50" s="21"/>
      <c r="SD50" s="21"/>
      <c r="SE50" s="21"/>
      <c r="SF50" s="21"/>
      <c r="SG50" s="21"/>
      <c r="SH50" s="21"/>
      <c r="SI50" s="21"/>
      <c r="SJ50" s="21"/>
    </row>
    <row r="51" spans="1:504" s="55" customFormat="1" ht="21.75" customHeight="1" x14ac:dyDescent="0.25">
      <c r="A51" s="52"/>
      <c r="B51" s="113"/>
      <c r="C51" s="107"/>
      <c r="D51" s="109"/>
      <c r="E51" s="122"/>
      <c r="F51" s="122"/>
      <c r="G51" s="115"/>
      <c r="H51" s="122"/>
      <c r="I51" s="122"/>
      <c r="J51" s="122"/>
      <c r="K51" s="122"/>
      <c r="L51" s="122"/>
      <c r="M51" s="120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  <c r="IX51" s="21"/>
      <c r="IY51" s="21"/>
      <c r="IZ51" s="21"/>
      <c r="JA51" s="21"/>
      <c r="JB51" s="21"/>
      <c r="JC51" s="21"/>
      <c r="JD51" s="21"/>
      <c r="JE51" s="21"/>
      <c r="JF51" s="21"/>
      <c r="JG51" s="21"/>
      <c r="JH51" s="21"/>
      <c r="JI51" s="21"/>
      <c r="JJ51" s="21"/>
      <c r="JK51" s="21"/>
      <c r="JL51" s="21"/>
      <c r="JM51" s="21"/>
      <c r="JN51" s="21"/>
      <c r="JO51" s="21"/>
      <c r="JP51" s="21"/>
      <c r="JQ51" s="21"/>
      <c r="JR51" s="21"/>
      <c r="JS51" s="21"/>
      <c r="JT51" s="21"/>
      <c r="JU51" s="21"/>
      <c r="JV51" s="21"/>
      <c r="JW51" s="21"/>
      <c r="JX51" s="21"/>
      <c r="JY51" s="21"/>
      <c r="JZ51" s="21"/>
      <c r="KA51" s="21"/>
      <c r="KB51" s="21"/>
      <c r="KC51" s="21"/>
      <c r="KD51" s="21"/>
      <c r="KE51" s="21"/>
      <c r="KF51" s="21"/>
      <c r="KG51" s="21"/>
      <c r="KH51" s="21"/>
      <c r="KI51" s="21"/>
      <c r="KJ51" s="21"/>
      <c r="KK51" s="21"/>
      <c r="KL51" s="21"/>
      <c r="KM51" s="21"/>
      <c r="KN51" s="21"/>
      <c r="KO51" s="21"/>
      <c r="KP51" s="21"/>
      <c r="KQ51" s="21"/>
      <c r="KR51" s="21"/>
      <c r="KS51" s="21"/>
      <c r="KT51" s="21"/>
      <c r="KU51" s="21"/>
      <c r="KV51" s="21"/>
      <c r="KW51" s="21"/>
      <c r="KX51" s="21"/>
      <c r="KY51" s="21"/>
      <c r="KZ51" s="21"/>
      <c r="LA51" s="21"/>
      <c r="LB51" s="21"/>
      <c r="LC51" s="21"/>
      <c r="LD51" s="21"/>
      <c r="LE51" s="21"/>
      <c r="LF51" s="21"/>
      <c r="LG51" s="21"/>
      <c r="LH51" s="21"/>
      <c r="LI51" s="21"/>
      <c r="LJ51" s="21"/>
      <c r="LK51" s="21"/>
      <c r="LL51" s="21"/>
      <c r="LM51" s="21"/>
      <c r="LN51" s="21"/>
      <c r="LO51" s="21"/>
      <c r="LP51" s="21"/>
      <c r="LQ51" s="21"/>
      <c r="LR51" s="21"/>
      <c r="LS51" s="21"/>
      <c r="LT51" s="21"/>
      <c r="LU51" s="21"/>
      <c r="LV51" s="21"/>
      <c r="LW51" s="21"/>
      <c r="LX51" s="21"/>
      <c r="LY51" s="21"/>
      <c r="LZ51" s="21"/>
      <c r="MA51" s="21"/>
      <c r="MB51" s="21"/>
      <c r="MC51" s="21"/>
      <c r="MD51" s="21"/>
      <c r="ME51" s="21"/>
      <c r="MF51" s="21"/>
      <c r="MG51" s="21"/>
      <c r="MH51" s="21"/>
      <c r="MI51" s="21"/>
      <c r="MJ51" s="21"/>
      <c r="MK51" s="21"/>
      <c r="ML51" s="21"/>
      <c r="MM51" s="21"/>
      <c r="MN51" s="21"/>
      <c r="MO51" s="21"/>
      <c r="MP51" s="21"/>
      <c r="MQ51" s="21"/>
      <c r="MR51" s="21"/>
      <c r="MS51" s="21"/>
      <c r="MT51" s="21"/>
      <c r="MU51" s="21"/>
      <c r="MV51" s="21"/>
      <c r="MW51" s="21"/>
      <c r="MX51" s="21"/>
      <c r="MY51" s="21"/>
      <c r="MZ51" s="21"/>
      <c r="NA51" s="21"/>
      <c r="NB51" s="21"/>
      <c r="NC51" s="21"/>
      <c r="ND51" s="21"/>
      <c r="NE51" s="21"/>
      <c r="NF51" s="21"/>
      <c r="NG51" s="21"/>
      <c r="NH51" s="21"/>
      <c r="NI51" s="21"/>
      <c r="NJ51" s="21"/>
      <c r="NK51" s="21"/>
      <c r="NL51" s="21"/>
      <c r="NM51" s="21"/>
      <c r="NN51" s="21"/>
      <c r="NO51" s="21"/>
      <c r="NP51" s="21"/>
      <c r="NQ51" s="21"/>
      <c r="NR51" s="21"/>
      <c r="NS51" s="21"/>
      <c r="NT51" s="21"/>
      <c r="NU51" s="21"/>
      <c r="NV51" s="21"/>
      <c r="NW51" s="21"/>
      <c r="NX51" s="21"/>
      <c r="NY51" s="21"/>
      <c r="NZ51" s="21"/>
      <c r="OA51" s="21"/>
      <c r="OB51" s="21"/>
      <c r="OC51" s="21"/>
      <c r="OD51" s="21"/>
      <c r="OE51" s="21"/>
      <c r="OF51" s="21"/>
      <c r="OG51" s="21"/>
      <c r="OH51" s="21"/>
      <c r="OI51" s="21"/>
      <c r="OJ51" s="21"/>
      <c r="OK51" s="21"/>
      <c r="OL51" s="21"/>
      <c r="OM51" s="21"/>
      <c r="ON51" s="21"/>
      <c r="OO51" s="21"/>
      <c r="OP51" s="21"/>
      <c r="OQ51" s="21"/>
      <c r="OR51" s="21"/>
      <c r="OS51" s="21"/>
      <c r="OT51" s="21"/>
      <c r="OU51" s="21"/>
      <c r="OV51" s="21"/>
      <c r="OW51" s="21"/>
      <c r="OX51" s="21"/>
      <c r="OY51" s="21"/>
      <c r="OZ51" s="21"/>
      <c r="PA51" s="21"/>
      <c r="PB51" s="21"/>
      <c r="PC51" s="21"/>
      <c r="PD51" s="21"/>
      <c r="PE51" s="21"/>
      <c r="PF51" s="21"/>
      <c r="PG51" s="21"/>
      <c r="PH51" s="21"/>
      <c r="PI51" s="21"/>
      <c r="PJ51" s="21"/>
      <c r="PK51" s="21"/>
      <c r="PL51" s="21"/>
      <c r="PM51" s="21"/>
      <c r="PN51" s="21"/>
      <c r="PO51" s="21"/>
      <c r="PP51" s="21"/>
      <c r="PQ51" s="21"/>
      <c r="PR51" s="21"/>
      <c r="PS51" s="21"/>
      <c r="PT51" s="21"/>
      <c r="PU51" s="21"/>
      <c r="PV51" s="21"/>
      <c r="PW51" s="21"/>
      <c r="PX51" s="21"/>
      <c r="PY51" s="21"/>
      <c r="PZ51" s="21"/>
      <c r="QA51" s="21"/>
      <c r="QB51" s="21"/>
      <c r="QC51" s="21"/>
      <c r="QD51" s="21"/>
      <c r="QE51" s="21"/>
      <c r="QF51" s="21"/>
      <c r="QG51" s="21"/>
      <c r="QH51" s="21"/>
      <c r="QI51" s="21"/>
      <c r="QJ51" s="21"/>
      <c r="QK51" s="21"/>
      <c r="QL51" s="21"/>
      <c r="QM51" s="21"/>
      <c r="QN51" s="21"/>
      <c r="QO51" s="21"/>
      <c r="QP51" s="21"/>
      <c r="QQ51" s="21"/>
      <c r="QR51" s="21"/>
      <c r="QS51" s="21"/>
      <c r="QT51" s="21"/>
      <c r="QU51" s="21"/>
      <c r="QV51" s="21"/>
      <c r="QW51" s="21"/>
      <c r="QX51" s="21"/>
      <c r="QY51" s="21"/>
      <c r="QZ51" s="21"/>
      <c r="RA51" s="21"/>
      <c r="RB51" s="21"/>
      <c r="RC51" s="21"/>
      <c r="RD51" s="21"/>
      <c r="RE51" s="21"/>
      <c r="RF51" s="21"/>
      <c r="RG51" s="21"/>
      <c r="RH51" s="21"/>
      <c r="RI51" s="21"/>
      <c r="RJ51" s="21"/>
      <c r="RK51" s="21"/>
      <c r="RL51" s="21"/>
      <c r="RM51" s="21"/>
      <c r="RN51" s="21"/>
      <c r="RO51" s="21"/>
      <c r="RP51" s="21"/>
      <c r="RQ51" s="21"/>
      <c r="RR51" s="21"/>
      <c r="RS51" s="21"/>
      <c r="RT51" s="21"/>
      <c r="RU51" s="21"/>
      <c r="RV51" s="21"/>
      <c r="RW51" s="21"/>
      <c r="RX51" s="21"/>
      <c r="RY51" s="21"/>
      <c r="RZ51" s="21"/>
      <c r="SA51" s="21"/>
      <c r="SB51" s="21"/>
      <c r="SC51" s="21"/>
      <c r="SD51" s="21"/>
      <c r="SE51" s="21"/>
      <c r="SF51" s="21"/>
      <c r="SG51" s="21"/>
      <c r="SH51" s="21"/>
      <c r="SI51" s="21"/>
      <c r="SJ51" s="21"/>
    </row>
    <row r="52" spans="1:504" ht="59.25" customHeight="1" x14ac:dyDescent="0.25">
      <c r="A52" s="52"/>
      <c r="B52" s="56">
        <v>21</v>
      </c>
      <c r="C52" s="57">
        <v>297297</v>
      </c>
      <c r="D52" s="58" t="s">
        <v>169</v>
      </c>
      <c r="E52" s="59" t="s">
        <v>85</v>
      </c>
      <c r="F52" s="59" t="s">
        <v>101</v>
      </c>
      <c r="G52" s="60">
        <f>SUM(H52:M52)</f>
        <v>25000</v>
      </c>
      <c r="H52" s="59">
        <v>5074</v>
      </c>
      <c r="I52" s="59">
        <v>0</v>
      </c>
      <c r="J52" s="59">
        <v>0</v>
      </c>
      <c r="K52" s="59">
        <v>0</v>
      </c>
      <c r="L52" s="59">
        <v>19926</v>
      </c>
      <c r="M52" s="61">
        <v>0</v>
      </c>
    </row>
    <row r="53" spans="1:504" ht="38.25" customHeight="1" x14ac:dyDescent="0.25">
      <c r="A53" s="52"/>
      <c r="B53" s="112">
        <v>22</v>
      </c>
      <c r="C53" s="107">
        <v>276039</v>
      </c>
      <c r="D53" s="108" t="s">
        <v>112</v>
      </c>
      <c r="E53" s="121" t="s">
        <v>240</v>
      </c>
      <c r="F53" s="121" t="s">
        <v>114</v>
      </c>
      <c r="G53" s="114">
        <f t="shared" ref="G53" si="8">SUM(H53:M54)</f>
        <v>202633</v>
      </c>
      <c r="H53" s="114">
        <v>14170</v>
      </c>
      <c r="I53" s="121">
        <v>5</v>
      </c>
      <c r="J53" s="121">
        <v>1</v>
      </c>
      <c r="K53" s="121">
        <v>8</v>
      </c>
      <c r="L53" s="121">
        <v>188433</v>
      </c>
      <c r="M53" s="119">
        <v>16</v>
      </c>
    </row>
    <row r="54" spans="1:504" ht="35.25" customHeight="1" x14ac:dyDescent="0.25">
      <c r="A54" s="52"/>
      <c r="B54" s="113"/>
      <c r="C54" s="107"/>
      <c r="D54" s="109"/>
      <c r="E54" s="122"/>
      <c r="F54" s="122"/>
      <c r="G54" s="115"/>
      <c r="H54" s="115"/>
      <c r="I54" s="122"/>
      <c r="J54" s="122"/>
      <c r="K54" s="122"/>
      <c r="L54" s="122"/>
      <c r="M54" s="120"/>
    </row>
    <row r="55" spans="1:504" ht="25.5" customHeight="1" x14ac:dyDescent="0.25">
      <c r="A55" s="52"/>
      <c r="B55" s="112">
        <v>23</v>
      </c>
      <c r="C55" s="107">
        <v>276083</v>
      </c>
      <c r="D55" s="108" t="s">
        <v>116</v>
      </c>
      <c r="E55" s="121" t="s">
        <v>240</v>
      </c>
      <c r="F55" s="121" t="s">
        <v>118</v>
      </c>
      <c r="G55" s="114">
        <f t="shared" ref="G55" si="9">SUM(H55:M56)</f>
        <v>149137</v>
      </c>
      <c r="H55" s="121">
        <v>10425</v>
      </c>
      <c r="I55" s="121">
        <v>7</v>
      </c>
      <c r="J55" s="121">
        <v>0</v>
      </c>
      <c r="K55" s="121">
        <v>7</v>
      </c>
      <c r="L55" s="114">
        <v>138692</v>
      </c>
      <c r="M55" s="119">
        <v>6</v>
      </c>
    </row>
    <row r="56" spans="1:504" ht="28.5" customHeight="1" x14ac:dyDescent="0.25">
      <c r="A56" s="52"/>
      <c r="B56" s="113"/>
      <c r="C56" s="107"/>
      <c r="D56" s="109"/>
      <c r="E56" s="122"/>
      <c r="F56" s="122"/>
      <c r="G56" s="115"/>
      <c r="H56" s="122"/>
      <c r="I56" s="122"/>
      <c r="J56" s="122"/>
      <c r="K56" s="122"/>
      <c r="L56" s="122"/>
      <c r="M56" s="120"/>
      <c r="O56" s="62"/>
    </row>
    <row r="57" spans="1:504" ht="38.25" customHeight="1" x14ac:dyDescent="0.25">
      <c r="A57" s="52"/>
      <c r="B57" s="112">
        <v>24</v>
      </c>
      <c r="C57" s="107">
        <v>276028</v>
      </c>
      <c r="D57" s="108" t="s">
        <v>125</v>
      </c>
      <c r="E57" s="121" t="s">
        <v>240</v>
      </c>
      <c r="F57" s="121" t="s">
        <v>126</v>
      </c>
      <c r="G57" s="114">
        <f t="shared" ref="G57" si="10">SUM(H57:M58)</f>
        <v>83331</v>
      </c>
      <c r="H57" s="121">
        <v>14150</v>
      </c>
      <c r="I57" s="121">
        <v>5</v>
      </c>
      <c r="J57" s="121">
        <v>2</v>
      </c>
      <c r="K57" s="121">
        <v>9</v>
      </c>
      <c r="L57" s="121">
        <v>69147</v>
      </c>
      <c r="M57" s="119">
        <v>18</v>
      </c>
    </row>
    <row r="58" spans="1:504" x14ac:dyDescent="0.25">
      <c r="A58" s="52"/>
      <c r="B58" s="113"/>
      <c r="C58" s="107"/>
      <c r="D58" s="109"/>
      <c r="E58" s="122"/>
      <c r="F58" s="122"/>
      <c r="G58" s="115"/>
      <c r="H58" s="122"/>
      <c r="I58" s="122"/>
      <c r="J58" s="122"/>
      <c r="K58" s="122"/>
      <c r="L58" s="122"/>
      <c r="M58" s="120"/>
    </row>
    <row r="59" spans="1:504" ht="38.25" customHeight="1" x14ac:dyDescent="0.25">
      <c r="A59" s="52"/>
      <c r="B59" s="112">
        <v>25</v>
      </c>
      <c r="C59" s="107">
        <v>283548</v>
      </c>
      <c r="D59" s="108" t="s">
        <v>127</v>
      </c>
      <c r="E59" s="121" t="s">
        <v>105</v>
      </c>
      <c r="F59" s="121" t="s">
        <v>124</v>
      </c>
      <c r="G59" s="114">
        <f t="shared" ref="G59" si="11">SUM(H59:M60)</f>
        <v>7325</v>
      </c>
      <c r="H59" s="121">
        <v>6604</v>
      </c>
      <c r="I59" s="121">
        <v>4</v>
      </c>
      <c r="J59" s="121">
        <v>0</v>
      </c>
      <c r="K59" s="121">
        <v>0</v>
      </c>
      <c r="L59" s="121">
        <v>701</v>
      </c>
      <c r="M59" s="119">
        <v>16</v>
      </c>
    </row>
    <row r="60" spans="1:504" ht="27" customHeight="1" x14ac:dyDescent="0.25">
      <c r="A60" s="52"/>
      <c r="B60" s="113"/>
      <c r="C60" s="107"/>
      <c r="D60" s="109"/>
      <c r="E60" s="122"/>
      <c r="F60" s="122"/>
      <c r="G60" s="115"/>
      <c r="H60" s="122"/>
      <c r="I60" s="122"/>
      <c r="J60" s="122"/>
      <c r="K60" s="122"/>
      <c r="L60" s="122"/>
      <c r="M60" s="120"/>
    </row>
    <row r="61" spans="1:504" ht="38.25" customHeight="1" x14ac:dyDescent="0.25">
      <c r="A61" s="52"/>
      <c r="B61" s="112">
        <v>26</v>
      </c>
      <c r="C61" s="124">
        <v>299243</v>
      </c>
      <c r="D61" s="108" t="s">
        <v>129</v>
      </c>
      <c r="E61" s="121" t="s">
        <v>89</v>
      </c>
      <c r="F61" s="121" t="s">
        <v>140</v>
      </c>
      <c r="G61" s="114">
        <v>38794</v>
      </c>
      <c r="H61" s="114">
        <v>33363</v>
      </c>
      <c r="I61" s="121">
        <v>0</v>
      </c>
      <c r="J61" s="121">
        <v>13</v>
      </c>
      <c r="K61" s="121">
        <v>60</v>
      </c>
      <c r="L61" s="114">
        <v>5043</v>
      </c>
      <c r="M61" s="119">
        <v>315</v>
      </c>
    </row>
    <row r="62" spans="1:504" x14ac:dyDescent="0.25">
      <c r="A62" s="52"/>
      <c r="B62" s="113"/>
      <c r="C62" s="125"/>
      <c r="D62" s="109"/>
      <c r="E62" s="122"/>
      <c r="F62" s="122"/>
      <c r="G62" s="115"/>
      <c r="H62" s="122"/>
      <c r="I62" s="122"/>
      <c r="J62" s="122"/>
      <c r="K62" s="122"/>
      <c r="L62" s="122"/>
      <c r="M62" s="120"/>
    </row>
    <row r="63" spans="1:504" ht="38.25" customHeight="1" x14ac:dyDescent="0.25">
      <c r="A63" s="52"/>
      <c r="B63" s="112">
        <v>27</v>
      </c>
      <c r="C63" s="107">
        <v>283547</v>
      </c>
      <c r="D63" s="108" t="s">
        <v>122</v>
      </c>
      <c r="E63" s="121" t="s">
        <v>105</v>
      </c>
      <c r="F63" s="121" t="s">
        <v>124</v>
      </c>
      <c r="G63" s="114">
        <f t="shared" ref="G63" si="12">SUM(H63:M64)</f>
        <v>5000</v>
      </c>
      <c r="H63" s="121">
        <v>4507</v>
      </c>
      <c r="I63" s="121">
        <v>3</v>
      </c>
      <c r="J63" s="121">
        <v>0</v>
      </c>
      <c r="K63" s="121">
        <v>0</v>
      </c>
      <c r="L63" s="121">
        <v>479</v>
      </c>
      <c r="M63" s="119">
        <v>11</v>
      </c>
    </row>
    <row r="64" spans="1:504" x14ac:dyDescent="0.25">
      <c r="A64" s="52"/>
      <c r="B64" s="113"/>
      <c r="C64" s="107"/>
      <c r="D64" s="109"/>
      <c r="E64" s="122"/>
      <c r="F64" s="122"/>
      <c r="G64" s="115"/>
      <c r="H64" s="122"/>
      <c r="I64" s="122"/>
      <c r="J64" s="122"/>
      <c r="K64" s="122"/>
      <c r="L64" s="122"/>
      <c r="M64" s="120"/>
    </row>
    <row r="65" spans="1:14" ht="38.25" customHeight="1" x14ac:dyDescent="0.25">
      <c r="A65" s="52"/>
      <c r="B65" s="112">
        <v>28</v>
      </c>
      <c r="C65" s="124">
        <v>280315</v>
      </c>
      <c r="D65" s="108" t="s">
        <v>119</v>
      </c>
      <c r="E65" s="121" t="s">
        <v>97</v>
      </c>
      <c r="F65" s="121" t="s">
        <v>121</v>
      </c>
      <c r="G65" s="114">
        <f t="shared" ref="G65" si="13">SUM(H65:M66)</f>
        <v>33207</v>
      </c>
      <c r="H65" s="121">
        <v>29886</v>
      </c>
      <c r="I65" s="121">
        <v>0</v>
      </c>
      <c r="J65" s="121">
        <v>0</v>
      </c>
      <c r="K65" s="121">
        <v>0</v>
      </c>
      <c r="L65" s="121">
        <v>3321</v>
      </c>
      <c r="M65" s="119">
        <v>0</v>
      </c>
    </row>
    <row r="66" spans="1:14" ht="34.5" customHeight="1" x14ac:dyDescent="0.25">
      <c r="A66" s="52"/>
      <c r="B66" s="113"/>
      <c r="C66" s="125"/>
      <c r="D66" s="109"/>
      <c r="E66" s="122"/>
      <c r="F66" s="122"/>
      <c r="G66" s="115"/>
      <c r="H66" s="122"/>
      <c r="I66" s="122"/>
      <c r="J66" s="122"/>
      <c r="K66" s="122"/>
      <c r="L66" s="122"/>
      <c r="M66" s="120"/>
    </row>
    <row r="67" spans="1:14" ht="38.25" customHeight="1" x14ac:dyDescent="0.25">
      <c r="A67" s="52"/>
      <c r="B67" s="112">
        <v>29</v>
      </c>
      <c r="C67" s="124">
        <v>298011</v>
      </c>
      <c r="D67" s="108" t="s">
        <v>154</v>
      </c>
      <c r="E67" s="121" t="s">
        <v>78</v>
      </c>
      <c r="F67" s="121" t="s">
        <v>159</v>
      </c>
      <c r="G67" s="114">
        <f t="shared" ref="G67" si="14">SUM(H67:M68)</f>
        <v>2801</v>
      </c>
      <c r="H67" s="121">
        <v>2689</v>
      </c>
      <c r="I67" s="121">
        <v>0</v>
      </c>
      <c r="J67" s="121">
        <v>0</v>
      </c>
      <c r="K67" s="121">
        <v>0</v>
      </c>
      <c r="L67" s="121">
        <v>112</v>
      </c>
      <c r="M67" s="119">
        <v>0</v>
      </c>
    </row>
    <row r="68" spans="1:14" ht="24" customHeight="1" x14ac:dyDescent="0.25">
      <c r="A68" s="52"/>
      <c r="B68" s="113"/>
      <c r="C68" s="125"/>
      <c r="D68" s="109"/>
      <c r="E68" s="122"/>
      <c r="F68" s="122"/>
      <c r="G68" s="115"/>
      <c r="H68" s="122"/>
      <c r="I68" s="122"/>
      <c r="J68" s="122"/>
      <c r="K68" s="122"/>
      <c r="L68" s="122"/>
      <c r="M68" s="120"/>
    </row>
    <row r="69" spans="1:14" ht="38.25" customHeight="1" x14ac:dyDescent="0.25">
      <c r="A69" s="52"/>
      <c r="B69" s="112">
        <v>30</v>
      </c>
      <c r="C69" s="124">
        <v>298007</v>
      </c>
      <c r="D69" s="108" t="s">
        <v>163</v>
      </c>
      <c r="E69" s="121" t="s">
        <v>78</v>
      </c>
      <c r="F69" s="121" t="s">
        <v>157</v>
      </c>
      <c r="G69" s="114">
        <v>9000</v>
      </c>
      <c r="H69" s="121">
        <v>1980</v>
      </c>
      <c r="I69" s="121">
        <v>0</v>
      </c>
      <c r="J69" s="121">
        <v>0</v>
      </c>
      <c r="K69" s="121">
        <v>0</v>
      </c>
      <c r="L69" s="121">
        <v>7020</v>
      </c>
      <c r="M69" s="119">
        <v>0</v>
      </c>
    </row>
    <row r="70" spans="1:14" ht="21" customHeight="1" x14ac:dyDescent="0.25">
      <c r="A70" s="52"/>
      <c r="B70" s="113"/>
      <c r="C70" s="125"/>
      <c r="D70" s="109"/>
      <c r="E70" s="122"/>
      <c r="F70" s="122"/>
      <c r="G70" s="115"/>
      <c r="H70" s="122"/>
      <c r="I70" s="122"/>
      <c r="J70" s="122"/>
      <c r="K70" s="122"/>
      <c r="L70" s="122"/>
      <c r="M70" s="120"/>
    </row>
    <row r="71" spans="1:14" ht="51" customHeight="1" x14ac:dyDescent="0.25">
      <c r="A71" s="52"/>
      <c r="B71" s="112">
        <v>31</v>
      </c>
      <c r="C71" s="124">
        <v>280292</v>
      </c>
      <c r="D71" s="108" t="s">
        <v>149</v>
      </c>
      <c r="E71" s="121" t="s">
        <v>152</v>
      </c>
      <c r="F71" s="121" t="s">
        <v>151</v>
      </c>
      <c r="G71" s="114">
        <f t="shared" ref="G71" si="15">SUM(H71:M72)</f>
        <v>14839</v>
      </c>
      <c r="H71" s="121">
        <v>13946</v>
      </c>
      <c r="I71" s="121">
        <v>3</v>
      </c>
      <c r="J71" s="121">
        <v>1</v>
      </c>
      <c r="K71" s="121">
        <v>8</v>
      </c>
      <c r="L71" s="121">
        <v>877</v>
      </c>
      <c r="M71" s="119">
        <v>4</v>
      </c>
    </row>
    <row r="72" spans="1:14" ht="28.5" customHeight="1" x14ac:dyDescent="0.25">
      <c r="A72" s="52"/>
      <c r="B72" s="113"/>
      <c r="C72" s="125"/>
      <c r="D72" s="109"/>
      <c r="E72" s="122"/>
      <c r="F72" s="122"/>
      <c r="G72" s="115"/>
      <c r="H72" s="122"/>
      <c r="I72" s="122"/>
      <c r="J72" s="122"/>
      <c r="K72" s="122"/>
      <c r="L72" s="122"/>
      <c r="M72" s="120"/>
    </row>
    <row r="73" spans="1:14" ht="38.25" customHeight="1" x14ac:dyDescent="0.25">
      <c r="A73" s="52"/>
      <c r="B73" s="112">
        <v>32</v>
      </c>
      <c r="C73" s="124">
        <v>281256</v>
      </c>
      <c r="D73" s="108" t="s">
        <v>160</v>
      </c>
      <c r="E73" s="121" t="s">
        <v>89</v>
      </c>
      <c r="F73" s="121" t="s">
        <v>89</v>
      </c>
      <c r="G73" s="114">
        <v>3440433</v>
      </c>
      <c r="H73" s="132">
        <v>240830</v>
      </c>
      <c r="I73" s="121">
        <v>0</v>
      </c>
      <c r="J73" s="121">
        <v>0</v>
      </c>
      <c r="K73" s="121">
        <v>0</v>
      </c>
      <c r="L73" s="114">
        <v>3199603</v>
      </c>
      <c r="M73" s="119">
        <v>0</v>
      </c>
      <c r="N73" s="54"/>
    </row>
    <row r="74" spans="1:14" ht="39.75" customHeight="1" x14ac:dyDescent="0.25">
      <c r="A74" s="52"/>
      <c r="B74" s="113"/>
      <c r="C74" s="125"/>
      <c r="D74" s="109"/>
      <c r="E74" s="122"/>
      <c r="F74" s="122"/>
      <c r="G74" s="115"/>
      <c r="H74" s="122"/>
      <c r="I74" s="122"/>
      <c r="J74" s="122"/>
      <c r="K74" s="122"/>
      <c r="L74" s="122"/>
      <c r="M74" s="120"/>
    </row>
    <row r="75" spans="1:14" ht="51" customHeight="1" x14ac:dyDescent="0.25">
      <c r="A75" s="52"/>
      <c r="B75" s="112">
        <v>33</v>
      </c>
      <c r="C75" s="124">
        <v>280291</v>
      </c>
      <c r="D75" s="108" t="s">
        <v>164</v>
      </c>
      <c r="E75" s="121" t="s">
        <v>225</v>
      </c>
      <c r="F75" s="121" t="s">
        <v>93</v>
      </c>
      <c r="G75" s="114">
        <v>11620</v>
      </c>
      <c r="H75" s="121">
        <v>116</v>
      </c>
      <c r="I75" s="121">
        <v>0</v>
      </c>
      <c r="J75" s="121">
        <v>0</v>
      </c>
      <c r="K75" s="121">
        <v>0</v>
      </c>
      <c r="L75" s="121">
        <v>11504</v>
      </c>
      <c r="M75" s="119">
        <v>0</v>
      </c>
    </row>
    <row r="76" spans="1:14" ht="24" customHeight="1" x14ac:dyDescent="0.25">
      <c r="A76" s="52"/>
      <c r="B76" s="113"/>
      <c r="C76" s="125"/>
      <c r="D76" s="109"/>
      <c r="E76" s="122"/>
      <c r="F76" s="122"/>
      <c r="G76" s="115"/>
      <c r="H76" s="122"/>
      <c r="I76" s="122"/>
      <c r="J76" s="122"/>
      <c r="K76" s="122"/>
      <c r="L76" s="122"/>
      <c r="M76" s="120"/>
    </row>
    <row r="77" spans="1:14" ht="25.5" customHeight="1" x14ac:dyDescent="0.25">
      <c r="A77" s="52"/>
      <c r="B77" s="112">
        <v>34</v>
      </c>
      <c r="C77" s="124">
        <v>295013</v>
      </c>
      <c r="D77" s="108" t="s">
        <v>167</v>
      </c>
      <c r="E77" s="121" t="s">
        <v>246</v>
      </c>
      <c r="F77" s="121" t="s">
        <v>246</v>
      </c>
      <c r="G77" s="114">
        <f t="shared" ref="G77" si="16">SUM(H77:M78)</f>
        <v>10073</v>
      </c>
      <c r="H77" s="121">
        <v>101</v>
      </c>
      <c r="I77" s="121">
        <v>0</v>
      </c>
      <c r="J77" s="121">
        <v>0</v>
      </c>
      <c r="K77" s="121">
        <v>0</v>
      </c>
      <c r="L77" s="121">
        <v>9972</v>
      </c>
      <c r="M77" s="119">
        <v>0</v>
      </c>
    </row>
    <row r="78" spans="1:14" ht="24" customHeight="1" x14ac:dyDescent="0.25">
      <c r="A78" s="52"/>
      <c r="B78" s="113"/>
      <c r="C78" s="125"/>
      <c r="D78" s="109"/>
      <c r="E78" s="122"/>
      <c r="F78" s="122"/>
      <c r="G78" s="115"/>
      <c r="H78" s="122"/>
      <c r="I78" s="122"/>
      <c r="J78" s="122"/>
      <c r="K78" s="122"/>
      <c r="L78" s="122"/>
      <c r="M78" s="120"/>
    </row>
    <row r="79" spans="1:14" ht="38.25" customHeight="1" x14ac:dyDescent="0.25">
      <c r="A79" s="52"/>
      <c r="B79" s="112">
        <v>35</v>
      </c>
      <c r="C79" s="130">
        <v>263551</v>
      </c>
      <c r="D79" s="108" t="s">
        <v>10</v>
      </c>
      <c r="E79" s="121" t="s">
        <v>89</v>
      </c>
      <c r="F79" s="121" t="s">
        <v>89</v>
      </c>
      <c r="G79" s="110">
        <f>SUM(H79:M80)</f>
        <v>43996</v>
      </c>
      <c r="H79" s="110">
        <v>3128</v>
      </c>
      <c r="I79" s="126">
        <v>79</v>
      </c>
      <c r="J79" s="126">
        <v>52</v>
      </c>
      <c r="K79" s="126">
        <v>101</v>
      </c>
      <c r="L79" s="110">
        <v>40178</v>
      </c>
      <c r="M79" s="128">
        <v>458</v>
      </c>
    </row>
    <row r="80" spans="1:14" x14ac:dyDescent="0.25">
      <c r="A80" s="52"/>
      <c r="B80" s="113"/>
      <c r="C80" s="131"/>
      <c r="D80" s="109"/>
      <c r="E80" s="122"/>
      <c r="F80" s="122"/>
      <c r="G80" s="111"/>
      <c r="H80" s="127"/>
      <c r="I80" s="127"/>
      <c r="J80" s="127"/>
      <c r="K80" s="127"/>
      <c r="L80" s="127"/>
      <c r="M80" s="129"/>
    </row>
    <row r="81" spans="1:13" ht="38.25" customHeight="1" x14ac:dyDescent="0.25">
      <c r="A81" s="52"/>
      <c r="B81" s="112">
        <v>36</v>
      </c>
      <c r="C81" s="130">
        <v>263554</v>
      </c>
      <c r="D81" s="108" t="s">
        <v>11</v>
      </c>
      <c r="E81" s="121" t="s">
        <v>89</v>
      </c>
      <c r="F81" s="121" t="s">
        <v>89</v>
      </c>
      <c r="G81" s="110">
        <f>SUM(H81:M82)</f>
        <v>1560751</v>
      </c>
      <c r="H81" s="99">
        <v>140181</v>
      </c>
      <c r="I81" s="99">
        <v>201</v>
      </c>
      <c r="J81" s="99">
        <v>85</v>
      </c>
      <c r="K81" s="99">
        <v>301</v>
      </c>
      <c r="L81" s="99">
        <v>1418783</v>
      </c>
      <c r="M81" s="101">
        <v>1200</v>
      </c>
    </row>
    <row r="82" spans="1:13" x14ac:dyDescent="0.25">
      <c r="A82" s="52"/>
      <c r="B82" s="113"/>
      <c r="C82" s="131"/>
      <c r="D82" s="109"/>
      <c r="E82" s="122"/>
      <c r="F82" s="122"/>
      <c r="G82" s="111"/>
      <c r="H82" s="100"/>
      <c r="I82" s="100"/>
      <c r="J82" s="100"/>
      <c r="K82" s="100"/>
      <c r="L82" s="100"/>
      <c r="M82" s="102"/>
    </row>
    <row r="83" spans="1:13" ht="51" customHeight="1" x14ac:dyDescent="0.25">
      <c r="A83" s="52"/>
      <c r="B83" s="112">
        <v>37</v>
      </c>
      <c r="C83" s="124">
        <v>299285</v>
      </c>
      <c r="D83" s="108" t="s">
        <v>142</v>
      </c>
      <c r="E83" s="121" t="s">
        <v>89</v>
      </c>
      <c r="F83" s="121" t="s">
        <v>145</v>
      </c>
      <c r="G83" s="114">
        <v>18818</v>
      </c>
      <c r="H83" s="99">
        <v>941</v>
      </c>
      <c r="I83" s="99">
        <v>0</v>
      </c>
      <c r="J83" s="99">
        <v>0</v>
      </c>
      <c r="K83" s="99">
        <v>0</v>
      </c>
      <c r="L83" s="99">
        <v>17877</v>
      </c>
      <c r="M83" s="101">
        <v>0</v>
      </c>
    </row>
    <row r="84" spans="1:13" ht="24" customHeight="1" x14ac:dyDescent="0.25">
      <c r="A84" s="52"/>
      <c r="B84" s="113"/>
      <c r="C84" s="125"/>
      <c r="D84" s="109"/>
      <c r="E84" s="122"/>
      <c r="F84" s="122"/>
      <c r="G84" s="115"/>
      <c r="H84" s="100"/>
      <c r="I84" s="100"/>
      <c r="J84" s="100"/>
      <c r="K84" s="100"/>
      <c r="L84" s="100"/>
      <c r="M84" s="102"/>
    </row>
    <row r="85" spans="1:13" ht="25.5" customHeight="1" x14ac:dyDescent="0.25">
      <c r="A85" s="52"/>
      <c r="B85" s="112">
        <v>38</v>
      </c>
      <c r="C85" s="107">
        <v>300658</v>
      </c>
      <c r="D85" s="108" t="s">
        <v>31</v>
      </c>
      <c r="E85" s="121" t="s">
        <v>225</v>
      </c>
      <c r="F85" s="121" t="s">
        <v>93</v>
      </c>
      <c r="G85" s="114">
        <v>34214</v>
      </c>
      <c r="H85" s="99">
        <v>342</v>
      </c>
      <c r="I85" s="99">
        <v>0</v>
      </c>
      <c r="J85" s="99">
        <v>0</v>
      </c>
      <c r="K85" s="99">
        <v>0</v>
      </c>
      <c r="L85" s="123">
        <v>33872</v>
      </c>
      <c r="M85" s="101">
        <v>0</v>
      </c>
    </row>
    <row r="86" spans="1:13" x14ac:dyDescent="0.25">
      <c r="A86" s="52"/>
      <c r="B86" s="113"/>
      <c r="C86" s="107"/>
      <c r="D86" s="109"/>
      <c r="E86" s="122"/>
      <c r="F86" s="122"/>
      <c r="G86" s="115"/>
      <c r="H86" s="100"/>
      <c r="I86" s="100"/>
      <c r="J86" s="100"/>
      <c r="K86" s="100"/>
      <c r="L86" s="100"/>
      <c r="M86" s="102"/>
    </row>
    <row r="87" spans="1:13" ht="23.25" customHeight="1" x14ac:dyDescent="0.25">
      <c r="A87" s="52"/>
      <c r="B87" s="112">
        <v>39</v>
      </c>
      <c r="C87" s="124">
        <v>267349</v>
      </c>
      <c r="D87" s="108" t="s">
        <v>20</v>
      </c>
      <c r="E87" s="121" t="s">
        <v>105</v>
      </c>
      <c r="F87" s="121" t="s">
        <v>158</v>
      </c>
      <c r="G87" s="114">
        <f t="shared" ref="G87" si="17">SUM(H87:M88)</f>
        <v>21729</v>
      </c>
      <c r="H87" s="121">
        <v>19773</v>
      </c>
      <c r="I87" s="121">
        <v>0</v>
      </c>
      <c r="J87" s="121">
        <v>0</v>
      </c>
      <c r="K87" s="121">
        <v>0</v>
      </c>
      <c r="L87" s="121">
        <v>1956</v>
      </c>
      <c r="M87" s="119">
        <v>0</v>
      </c>
    </row>
    <row r="88" spans="1:13" ht="23.25" customHeight="1" x14ac:dyDescent="0.25">
      <c r="A88" s="52"/>
      <c r="B88" s="113"/>
      <c r="C88" s="125"/>
      <c r="D88" s="109"/>
      <c r="E88" s="122"/>
      <c r="F88" s="122"/>
      <c r="G88" s="115"/>
      <c r="H88" s="122"/>
      <c r="I88" s="122"/>
      <c r="J88" s="122"/>
      <c r="K88" s="122"/>
      <c r="L88" s="122"/>
      <c r="M88" s="120"/>
    </row>
    <row r="89" spans="1:13" ht="25.5" customHeight="1" x14ac:dyDescent="0.25">
      <c r="A89" s="52"/>
      <c r="B89" s="112">
        <v>40</v>
      </c>
      <c r="C89" s="107" t="s">
        <v>30</v>
      </c>
      <c r="D89" s="108" t="s">
        <v>172</v>
      </c>
      <c r="E89" s="99" t="s">
        <v>102</v>
      </c>
      <c r="F89" s="99" t="s">
        <v>103</v>
      </c>
      <c r="G89" s="114">
        <v>13164</v>
      </c>
      <c r="H89" s="99">
        <v>1711</v>
      </c>
      <c r="I89" s="99">
        <v>0</v>
      </c>
      <c r="J89" s="99">
        <v>197</v>
      </c>
      <c r="K89" s="99">
        <v>0</v>
      </c>
      <c r="L89" s="116">
        <v>11058</v>
      </c>
      <c r="M89" s="101">
        <v>198</v>
      </c>
    </row>
    <row r="90" spans="1:13" x14ac:dyDescent="0.25">
      <c r="A90" s="52"/>
      <c r="B90" s="113"/>
      <c r="C90" s="107"/>
      <c r="D90" s="109"/>
      <c r="E90" s="100"/>
      <c r="F90" s="100"/>
      <c r="G90" s="115"/>
      <c r="H90" s="100"/>
      <c r="I90" s="100"/>
      <c r="J90" s="100"/>
      <c r="K90" s="100"/>
      <c r="L90" s="100"/>
      <c r="M90" s="102"/>
    </row>
    <row r="91" spans="1:13" ht="38.25" customHeight="1" x14ac:dyDescent="0.25">
      <c r="A91" s="52"/>
      <c r="B91" s="112">
        <v>41</v>
      </c>
      <c r="C91" s="107" t="s">
        <v>30</v>
      </c>
      <c r="D91" s="108" t="s">
        <v>108</v>
      </c>
      <c r="E91" s="99" t="s">
        <v>85</v>
      </c>
      <c r="F91" s="99" t="s">
        <v>86</v>
      </c>
      <c r="G91" s="114">
        <v>12851</v>
      </c>
      <c r="H91" s="99">
        <v>3469</v>
      </c>
      <c r="I91" s="99">
        <v>0</v>
      </c>
      <c r="J91" s="99">
        <v>255</v>
      </c>
      <c r="K91" s="99">
        <v>0</v>
      </c>
      <c r="L91" s="116">
        <v>8992</v>
      </c>
      <c r="M91" s="101">
        <v>135</v>
      </c>
    </row>
    <row r="92" spans="1:13" ht="16.5" customHeight="1" x14ac:dyDescent="0.25">
      <c r="A92" s="52"/>
      <c r="B92" s="113"/>
      <c r="C92" s="107"/>
      <c r="D92" s="109"/>
      <c r="E92" s="100"/>
      <c r="F92" s="100"/>
      <c r="G92" s="115"/>
      <c r="H92" s="100"/>
      <c r="I92" s="100"/>
      <c r="J92" s="100"/>
      <c r="K92" s="100"/>
      <c r="L92" s="100"/>
      <c r="M92" s="102"/>
    </row>
    <row r="93" spans="1:13" ht="38.25" customHeight="1" x14ac:dyDescent="0.25">
      <c r="A93" s="52"/>
      <c r="B93" s="112">
        <v>42</v>
      </c>
      <c r="C93" s="107" t="s">
        <v>30</v>
      </c>
      <c r="D93" s="108" t="s">
        <v>33</v>
      </c>
      <c r="E93" s="99" t="s">
        <v>246</v>
      </c>
      <c r="F93" s="117" t="s">
        <v>104</v>
      </c>
      <c r="G93" s="114">
        <v>12860</v>
      </c>
      <c r="H93" s="99">
        <v>1805</v>
      </c>
      <c r="I93" s="99">
        <v>0</v>
      </c>
      <c r="J93" s="99">
        <v>890</v>
      </c>
      <c r="K93" s="99">
        <v>0</v>
      </c>
      <c r="L93" s="99">
        <v>10165</v>
      </c>
      <c r="M93" s="101">
        <v>0</v>
      </c>
    </row>
    <row r="94" spans="1:13" ht="18.75" customHeight="1" x14ac:dyDescent="0.25">
      <c r="A94" s="52"/>
      <c r="B94" s="113"/>
      <c r="C94" s="107"/>
      <c r="D94" s="109"/>
      <c r="E94" s="100"/>
      <c r="F94" s="118"/>
      <c r="G94" s="115"/>
      <c r="H94" s="100"/>
      <c r="I94" s="100"/>
      <c r="J94" s="100"/>
      <c r="K94" s="100"/>
      <c r="L94" s="100"/>
      <c r="M94" s="102"/>
    </row>
    <row r="95" spans="1:13" ht="38.25" customHeight="1" x14ac:dyDescent="0.25">
      <c r="A95" s="52"/>
      <c r="B95" s="112">
        <v>43</v>
      </c>
      <c r="C95" s="107" t="s">
        <v>30</v>
      </c>
      <c r="D95" s="108" t="s">
        <v>34</v>
      </c>
      <c r="E95" s="99" t="s">
        <v>259</v>
      </c>
      <c r="F95" s="99" t="s">
        <v>296</v>
      </c>
      <c r="G95" s="110">
        <v>9450</v>
      </c>
      <c r="H95" s="99">
        <v>2250</v>
      </c>
      <c r="I95" s="99">
        <v>0</v>
      </c>
      <c r="J95" s="99">
        <v>180</v>
      </c>
      <c r="K95" s="99">
        <v>0</v>
      </c>
      <c r="L95" s="99">
        <v>5820</v>
      </c>
      <c r="M95" s="101">
        <v>1200</v>
      </c>
    </row>
    <row r="96" spans="1:13" x14ac:dyDescent="0.25">
      <c r="A96" s="52"/>
      <c r="B96" s="113"/>
      <c r="C96" s="107"/>
      <c r="D96" s="109"/>
      <c r="E96" s="100"/>
      <c r="F96" s="100"/>
      <c r="G96" s="111"/>
      <c r="H96" s="100"/>
      <c r="I96" s="100"/>
      <c r="J96" s="100"/>
      <c r="K96" s="100"/>
      <c r="L96" s="100"/>
      <c r="M96" s="102"/>
    </row>
    <row r="97" spans="1:13" ht="25.5" customHeight="1" x14ac:dyDescent="0.25">
      <c r="A97" s="52"/>
      <c r="B97" s="106">
        <v>44</v>
      </c>
      <c r="C97" s="107">
        <v>282154</v>
      </c>
      <c r="D97" s="108" t="s">
        <v>23</v>
      </c>
      <c r="E97" s="99" t="s">
        <v>248</v>
      </c>
      <c r="F97" s="99" t="s">
        <v>297</v>
      </c>
      <c r="G97" s="110">
        <f t="shared" ref="G97" si="18">SUM(H97:M98)</f>
        <v>4433</v>
      </c>
      <c r="H97" s="99">
        <v>290</v>
      </c>
      <c r="I97" s="99">
        <v>0</v>
      </c>
      <c r="J97" s="99">
        <v>0</v>
      </c>
      <c r="K97" s="99">
        <v>0</v>
      </c>
      <c r="L97" s="99">
        <v>4143</v>
      </c>
      <c r="M97" s="101">
        <v>0</v>
      </c>
    </row>
    <row r="98" spans="1:13" ht="20.25" customHeight="1" x14ac:dyDescent="0.25">
      <c r="A98" s="52"/>
      <c r="B98" s="106"/>
      <c r="C98" s="107"/>
      <c r="D98" s="109"/>
      <c r="E98" s="100"/>
      <c r="F98" s="100"/>
      <c r="G98" s="111"/>
      <c r="H98" s="100"/>
      <c r="I98" s="100"/>
      <c r="J98" s="100"/>
      <c r="K98" s="100"/>
      <c r="L98" s="100"/>
      <c r="M98" s="102"/>
    </row>
    <row r="99" spans="1:13" ht="57" customHeight="1" x14ac:dyDescent="0.25">
      <c r="A99" s="52"/>
      <c r="B99" s="63">
        <v>45</v>
      </c>
      <c r="C99" s="64">
        <v>302279</v>
      </c>
      <c r="D99" s="65" t="s">
        <v>200</v>
      </c>
      <c r="E99" s="66" t="s">
        <v>97</v>
      </c>
      <c r="F99" s="67" t="s">
        <v>298</v>
      </c>
      <c r="G99" s="68">
        <v>10052</v>
      </c>
      <c r="H99" s="69">
        <v>9650</v>
      </c>
      <c r="I99" s="66">
        <v>0</v>
      </c>
      <c r="J99" s="66">
        <v>0</v>
      </c>
      <c r="K99" s="66">
        <v>0</v>
      </c>
      <c r="L99" s="66">
        <v>402</v>
      </c>
      <c r="M99" s="70">
        <v>0</v>
      </c>
    </row>
    <row r="100" spans="1:13" ht="53.25" customHeight="1" x14ac:dyDescent="0.25">
      <c r="A100" s="52"/>
      <c r="B100" s="63">
        <v>46</v>
      </c>
      <c r="C100" s="64">
        <v>302280</v>
      </c>
      <c r="D100" s="65" t="s">
        <v>204</v>
      </c>
      <c r="E100" s="66" t="s">
        <v>97</v>
      </c>
      <c r="F100" s="67" t="s">
        <v>299</v>
      </c>
      <c r="G100" s="68">
        <v>13900</v>
      </c>
      <c r="H100" s="69">
        <v>9035</v>
      </c>
      <c r="I100" s="66">
        <v>0</v>
      </c>
      <c r="J100" s="66">
        <v>0</v>
      </c>
      <c r="K100" s="66">
        <v>0</v>
      </c>
      <c r="L100" s="66">
        <v>4865</v>
      </c>
      <c r="M100" s="70">
        <v>0</v>
      </c>
    </row>
    <row r="101" spans="1:13" ht="53.25" customHeight="1" x14ac:dyDescent="0.25">
      <c r="A101" s="52"/>
      <c r="B101" s="71">
        <v>47</v>
      </c>
      <c r="C101" s="64">
        <v>283545</v>
      </c>
      <c r="D101" s="65" t="s">
        <v>207</v>
      </c>
      <c r="E101" s="66" t="s">
        <v>87</v>
      </c>
      <c r="F101" s="67" t="s">
        <v>293</v>
      </c>
      <c r="G101" s="72">
        <v>16441</v>
      </c>
      <c r="H101" s="73">
        <v>1150</v>
      </c>
      <c r="I101" s="74">
        <v>0</v>
      </c>
      <c r="J101" s="74">
        <v>0</v>
      </c>
      <c r="K101" s="74">
        <v>0</v>
      </c>
      <c r="L101" s="74">
        <v>15291</v>
      </c>
      <c r="M101" s="75">
        <v>0</v>
      </c>
    </row>
    <row r="102" spans="1:13" ht="20.100000000000001" customHeight="1" thickBot="1" x14ac:dyDescent="0.3">
      <c r="B102" s="103" t="s">
        <v>285</v>
      </c>
      <c r="C102" s="104"/>
      <c r="D102" s="104"/>
      <c r="E102" s="104"/>
      <c r="F102" s="105"/>
      <c r="G102" s="76">
        <f>SUM(G12:G101)</f>
        <v>10094946</v>
      </c>
      <c r="H102" s="77">
        <f t="shared" ref="H102:M102" si="19">SUM(H12:H101)</f>
        <v>1486968</v>
      </c>
      <c r="I102" s="77">
        <f t="shared" si="19"/>
        <v>48510</v>
      </c>
      <c r="J102" s="77">
        <f t="shared" si="19"/>
        <v>41153</v>
      </c>
      <c r="K102" s="77">
        <f t="shared" si="19"/>
        <v>46135</v>
      </c>
      <c r="L102" s="77">
        <f t="shared" si="19"/>
        <v>8371767</v>
      </c>
      <c r="M102" s="78">
        <f t="shared" si="19"/>
        <v>100413</v>
      </c>
    </row>
  </sheetData>
  <mergeCells count="498">
    <mergeCell ref="B2:M2"/>
    <mergeCell ref="B3:M3"/>
    <mergeCell ref="B4:M4"/>
    <mergeCell ref="B5:M5"/>
    <mergeCell ref="B6:M6"/>
    <mergeCell ref="B7:M7"/>
    <mergeCell ref="I10:I11"/>
    <mergeCell ref="J10:J11"/>
    <mergeCell ref="K10:K11"/>
    <mergeCell ref="L10:L11"/>
    <mergeCell ref="M10:M11"/>
    <mergeCell ref="B12:B13"/>
    <mergeCell ref="C12:C13"/>
    <mergeCell ref="D12:D13"/>
    <mergeCell ref="E12:E13"/>
    <mergeCell ref="F12:F13"/>
    <mergeCell ref="B10:B11"/>
    <mergeCell ref="C10:C11"/>
    <mergeCell ref="D10:D11"/>
    <mergeCell ref="E10:F10"/>
    <mergeCell ref="G10:G11"/>
    <mergeCell ref="H10:H11"/>
    <mergeCell ref="M12:M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G12:G13"/>
    <mergeCell ref="H12:H13"/>
    <mergeCell ref="I12:I13"/>
    <mergeCell ref="J12:J13"/>
    <mergeCell ref="K12:K13"/>
    <mergeCell ref="L12:L13"/>
    <mergeCell ref="K14:K15"/>
    <mergeCell ref="L14:L15"/>
    <mergeCell ref="M14:M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B18:B19"/>
    <mergeCell ref="C18:C19"/>
    <mergeCell ref="D18:D19"/>
    <mergeCell ref="E18:E19"/>
    <mergeCell ref="F18:F19"/>
    <mergeCell ref="M18:M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G18:G19"/>
    <mergeCell ref="H18:H19"/>
    <mergeCell ref="I18:I19"/>
    <mergeCell ref="J18:J19"/>
    <mergeCell ref="K18:K19"/>
    <mergeCell ref="L18:L19"/>
    <mergeCell ref="K20:K21"/>
    <mergeCell ref="L20:L21"/>
    <mergeCell ref="M20:M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B24:B25"/>
    <mergeCell ref="C24:C25"/>
    <mergeCell ref="D24:D25"/>
    <mergeCell ref="E24:E33"/>
    <mergeCell ref="F24:F33"/>
    <mergeCell ref="B32:B33"/>
    <mergeCell ref="C32:C33"/>
    <mergeCell ref="D32:D33"/>
    <mergeCell ref="B34:B35"/>
    <mergeCell ref="C34:C35"/>
    <mergeCell ref="D34:D35"/>
    <mergeCell ref="M24:M33"/>
    <mergeCell ref="B26:B27"/>
    <mergeCell ref="C26:C27"/>
    <mergeCell ref="D26:D27"/>
    <mergeCell ref="B28:B29"/>
    <mergeCell ref="C28:C29"/>
    <mergeCell ref="D28:D29"/>
    <mergeCell ref="B30:B31"/>
    <mergeCell ref="C30:C31"/>
    <mergeCell ref="D30:D31"/>
    <mergeCell ref="G24:G33"/>
    <mergeCell ref="H24:H33"/>
    <mergeCell ref="I24:I33"/>
    <mergeCell ref="J24:J33"/>
    <mergeCell ref="K24:K33"/>
    <mergeCell ref="L24:L33"/>
    <mergeCell ref="K34:K35"/>
    <mergeCell ref="L34:L35"/>
    <mergeCell ref="M34:M35"/>
    <mergeCell ref="B36:B37"/>
    <mergeCell ref="C36:C37"/>
    <mergeCell ref="D36:D37"/>
    <mergeCell ref="E36:E37"/>
    <mergeCell ref="F36:F37"/>
    <mergeCell ref="G36:G37"/>
    <mergeCell ref="H36:H37"/>
    <mergeCell ref="E34:E35"/>
    <mergeCell ref="F34:F35"/>
    <mergeCell ref="G34:G35"/>
    <mergeCell ref="H34:H35"/>
    <mergeCell ref="I34:I35"/>
    <mergeCell ref="J34:J35"/>
    <mergeCell ref="I36:I37"/>
    <mergeCell ref="J36:J37"/>
    <mergeCell ref="K36:K37"/>
    <mergeCell ref="L36:L37"/>
    <mergeCell ref="M36:M37"/>
    <mergeCell ref="B38:B39"/>
    <mergeCell ref="C38:C39"/>
    <mergeCell ref="D38:D39"/>
    <mergeCell ref="E38:E39"/>
    <mergeCell ref="F38:F39"/>
    <mergeCell ref="M38:M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G38:G39"/>
    <mergeCell ref="H38:H39"/>
    <mergeCell ref="I38:I39"/>
    <mergeCell ref="J38:J39"/>
    <mergeCell ref="K38:K39"/>
    <mergeCell ref="L38:L39"/>
    <mergeCell ref="K40:K41"/>
    <mergeCell ref="L40:L41"/>
    <mergeCell ref="M40:M41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B44:B45"/>
    <mergeCell ref="C44:C45"/>
    <mergeCell ref="D44:D45"/>
    <mergeCell ref="E44:E45"/>
    <mergeCell ref="F44:F45"/>
    <mergeCell ref="M44:M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G44:G45"/>
    <mergeCell ref="H44:H45"/>
    <mergeCell ref="I44:I45"/>
    <mergeCell ref="J44:J45"/>
    <mergeCell ref="K44:K45"/>
    <mergeCell ref="L44:L45"/>
    <mergeCell ref="K46:K47"/>
    <mergeCell ref="L46:L47"/>
    <mergeCell ref="M46:M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B50:B51"/>
    <mergeCell ref="C50:C51"/>
    <mergeCell ref="D50:D51"/>
    <mergeCell ref="E50:E51"/>
    <mergeCell ref="F50:F51"/>
    <mergeCell ref="M50:M51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G50:G51"/>
    <mergeCell ref="H50:H51"/>
    <mergeCell ref="I50:I51"/>
    <mergeCell ref="J50:J51"/>
    <mergeCell ref="K50:K51"/>
    <mergeCell ref="L50:L51"/>
    <mergeCell ref="K53:K54"/>
    <mergeCell ref="L53:L54"/>
    <mergeCell ref="M53:M54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B57:B58"/>
    <mergeCell ref="C57:C58"/>
    <mergeCell ref="D57:D58"/>
    <mergeCell ref="E57:E58"/>
    <mergeCell ref="F57:F58"/>
    <mergeCell ref="M57:M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G57:G58"/>
    <mergeCell ref="H57:H58"/>
    <mergeCell ref="I57:I58"/>
    <mergeCell ref="J57:J58"/>
    <mergeCell ref="K57:K58"/>
    <mergeCell ref="L57:L58"/>
    <mergeCell ref="K59:K60"/>
    <mergeCell ref="L59:L60"/>
    <mergeCell ref="M59:M60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B63:B64"/>
    <mergeCell ref="C63:C64"/>
    <mergeCell ref="D63:D64"/>
    <mergeCell ref="E63:E64"/>
    <mergeCell ref="F63:F64"/>
    <mergeCell ref="M63:M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G63:G64"/>
    <mergeCell ref="H63:H64"/>
    <mergeCell ref="I63:I64"/>
    <mergeCell ref="J63:J64"/>
    <mergeCell ref="K63:K64"/>
    <mergeCell ref="L63:L64"/>
    <mergeCell ref="K65:K66"/>
    <mergeCell ref="L65:L66"/>
    <mergeCell ref="M65:M66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B69:B70"/>
    <mergeCell ref="C69:C70"/>
    <mergeCell ref="D69:D70"/>
    <mergeCell ref="E69:E70"/>
    <mergeCell ref="F69:F70"/>
    <mergeCell ref="M69:M70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G69:G70"/>
    <mergeCell ref="H69:H70"/>
    <mergeCell ref="I69:I70"/>
    <mergeCell ref="J69:J70"/>
    <mergeCell ref="K69:K70"/>
    <mergeCell ref="L69:L70"/>
    <mergeCell ref="K71:K72"/>
    <mergeCell ref="L71:L72"/>
    <mergeCell ref="M71:M72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B75:B76"/>
    <mergeCell ref="C75:C76"/>
    <mergeCell ref="D75:D76"/>
    <mergeCell ref="E75:E76"/>
    <mergeCell ref="F75:F76"/>
    <mergeCell ref="M75:M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G75:G76"/>
    <mergeCell ref="H75:H76"/>
    <mergeCell ref="I75:I76"/>
    <mergeCell ref="J75:J76"/>
    <mergeCell ref="K75:K76"/>
    <mergeCell ref="L75:L76"/>
    <mergeCell ref="K77:K78"/>
    <mergeCell ref="L77:L78"/>
    <mergeCell ref="M77:M78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B81:B82"/>
    <mergeCell ref="C81:C82"/>
    <mergeCell ref="D81:D82"/>
    <mergeCell ref="E81:E82"/>
    <mergeCell ref="F81:F82"/>
    <mergeCell ref="M81:M82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G81:G82"/>
    <mergeCell ref="H81:H82"/>
    <mergeCell ref="I81:I82"/>
    <mergeCell ref="J81:J82"/>
    <mergeCell ref="K81:K82"/>
    <mergeCell ref="L81:L82"/>
    <mergeCell ref="K83:K84"/>
    <mergeCell ref="L83:L84"/>
    <mergeCell ref="M83:M84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B87:B88"/>
    <mergeCell ref="C87:C88"/>
    <mergeCell ref="D87:D88"/>
    <mergeCell ref="E87:E88"/>
    <mergeCell ref="F87:F88"/>
    <mergeCell ref="M87:M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G87:G88"/>
    <mergeCell ref="H87:H88"/>
    <mergeCell ref="I87:I88"/>
    <mergeCell ref="J87:J88"/>
    <mergeCell ref="K87:K88"/>
    <mergeCell ref="L87:L88"/>
    <mergeCell ref="K89:K90"/>
    <mergeCell ref="L89:L90"/>
    <mergeCell ref="M89:M90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M91:M92"/>
    <mergeCell ref="B93:B94"/>
    <mergeCell ref="C93:C94"/>
    <mergeCell ref="D93:D94"/>
    <mergeCell ref="E93:E94"/>
    <mergeCell ref="F93:F94"/>
    <mergeCell ref="M93:M94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G93:G94"/>
    <mergeCell ref="H93:H94"/>
    <mergeCell ref="I93:I94"/>
    <mergeCell ref="J93:J94"/>
    <mergeCell ref="K93:K94"/>
    <mergeCell ref="L93:L94"/>
    <mergeCell ref="I97:I98"/>
    <mergeCell ref="J97:J98"/>
    <mergeCell ref="K97:K98"/>
    <mergeCell ref="L97:L98"/>
    <mergeCell ref="M97:M98"/>
    <mergeCell ref="B102:F102"/>
    <mergeCell ref="K95:K96"/>
    <mergeCell ref="L95:L96"/>
    <mergeCell ref="M95:M96"/>
    <mergeCell ref="B97:B98"/>
    <mergeCell ref="C97:C98"/>
    <mergeCell ref="D97:D98"/>
    <mergeCell ref="E97:E98"/>
    <mergeCell ref="F97:F98"/>
    <mergeCell ref="G97:G98"/>
    <mergeCell ref="H97:H9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SUPERVISION </vt:lpstr>
      <vt:lpstr>FINANCIERO </vt:lpstr>
      <vt:lpstr>GESTION </vt:lpstr>
      <vt:lpstr>'SUPERVISION '!Área_de_impresión</vt:lpstr>
      <vt:lpstr>'SUPERVISION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Neftali Tun García</dc:creator>
  <cp:lastModifiedBy>Rocio del Carmen Herrera Sandoval</cp:lastModifiedBy>
  <cp:lastPrinted>2023-10-17T20:23:44Z</cp:lastPrinted>
  <dcterms:created xsi:type="dcterms:W3CDTF">2022-08-01T15:53:00Z</dcterms:created>
  <dcterms:modified xsi:type="dcterms:W3CDTF">2023-11-08T21:16:35Z</dcterms:modified>
</cp:coreProperties>
</file>